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10" windowWidth="15360" windowHeight="8310" activeTab="0"/>
  </bookViews>
  <sheets>
    <sheet name="YearlyCalendar" sheetId="1" r:id="rId1"/>
  </sheets>
  <definedNames>
    <definedName name="_xlnm.Print_Area" localSheetId="0">'YearlyCalendar'!$A$6:$AA$42</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 xml:space="preserve">Limited Use Policy
</t>
        </r>
        <r>
          <rPr>
            <sz val="8"/>
            <rFont val="Tahoma"/>
            <family val="2"/>
          </rPr>
          <t xml:space="preserve">You may make archival copies and customize the template (the "Software") for personal use only.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<sst xmlns="http://schemas.openxmlformats.org/spreadsheetml/2006/main" count="39" uniqueCount="37">
  <si>
    <t>www.vertex42.com/calendars</t>
  </si>
  <si>
    <t>Yearly Calendar with Notes (Landscape)</t>
  </si>
  <si>
    <t>Start Day</t>
  </si>
  <si>
    <t>1: Sunday, 2: Monday</t>
  </si>
  <si>
    <t>[42]</t>
  </si>
  <si>
    <t>Month</t>
  </si>
  <si>
    <t>{42}</t>
  </si>
  <si>
    <t>© 2005-2009 Vertex42 LLC</t>
  </si>
  <si>
    <t>Collections commence at 5am each morning</t>
  </si>
  <si>
    <t>Killala,</t>
  </si>
  <si>
    <t>www.loftusrecycling.com</t>
  </si>
  <si>
    <t>email: loftusrecycling@hotmail.com</t>
  </si>
  <si>
    <t>LOFTUS RECYCLING</t>
  </si>
  <si>
    <t>Co. Mayo. (096) 32500</t>
  </si>
  <si>
    <t>Tawanaghmore Lower.</t>
  </si>
  <si>
    <t>G &amp; N Loftus Recycling &amp; Sons Ltd</t>
  </si>
  <si>
    <t xml:space="preserve"> </t>
  </si>
  <si>
    <t xml:space="preserve">                     brown bin collection</t>
  </si>
  <si>
    <t>What goes in my Food Waste Bin ?</t>
  </si>
  <si>
    <t>Food waste:</t>
  </si>
  <si>
    <t>Bones</t>
  </si>
  <si>
    <t>Bread</t>
  </si>
  <si>
    <t>Confectionery</t>
  </si>
  <si>
    <t>Coffee grounds and filters</t>
  </si>
  <si>
    <t>Cooked and raw foods</t>
  </si>
  <si>
    <t>Fat</t>
  </si>
  <si>
    <t>Dairy products</t>
  </si>
  <si>
    <t>Egg and egg shells</t>
  </si>
  <si>
    <t>Fruits/vegetables and peelings</t>
  </si>
  <si>
    <t>Tealeaves and tea bags</t>
  </si>
  <si>
    <t>Meat, bones and fish (including fish shells)</t>
  </si>
  <si>
    <t>Noodles, pasta and rice</t>
  </si>
  <si>
    <t>Nuts</t>
  </si>
  <si>
    <t>Peanut butter</t>
  </si>
  <si>
    <t>Pizza</t>
  </si>
  <si>
    <t>Sauces</t>
  </si>
  <si>
    <t>Collection Schedule - Sligo Food Waste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</si>
</sst>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
    <numFmt numFmtId="173" formatCode="mmmm"/>
    <numFmt numFmtId="174" formatCode="[$-409]dddd\,\ mmmm\ dd\,\ yyyy"/>
    <numFmt numFmtId="175" formatCode="mmmm\,\ \'yy"/>
    <numFmt numFmtId="176" formatCode="mmmm\ \'yy"/>
  </numFmts>
  <fonts count="59">
    <font>
      <sz val="10"/>
      <name val="Arial"/>
      <family val="0"/>
    </font>
    <font>
      <sz val="10"/>
      <color indexed="9"/>
      <name val="Arial"/>
      <family val="2"/>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u val="single"/>
      <sz val="8"/>
      <color indexed="12"/>
      <name val="Verdana"/>
      <family val="2"/>
    </font>
    <font>
      <b/>
      <sz val="10"/>
      <name val="Verdana"/>
      <family val="2"/>
    </font>
    <font>
      <sz val="10"/>
      <name val="Verdana"/>
      <family val="2"/>
    </font>
    <font>
      <i/>
      <sz val="8"/>
      <name val="Arial"/>
      <family val="2"/>
    </font>
    <font>
      <b/>
      <sz val="12"/>
      <color indexed="9"/>
      <name val="Century Gothic"/>
      <family val="2"/>
    </font>
    <font>
      <sz val="9"/>
      <name val="Arial"/>
      <family val="2"/>
    </font>
    <font>
      <u val="single"/>
      <sz val="10"/>
      <color indexed="36"/>
      <name val="Arial"/>
      <family val="0"/>
    </font>
    <font>
      <sz val="8"/>
      <name val="Verdana"/>
      <family val="2"/>
    </font>
    <font>
      <b/>
      <sz val="16"/>
      <color indexed="60"/>
      <name val="Arial"/>
      <family val="2"/>
    </font>
    <font>
      <sz val="6"/>
      <color indexed="9"/>
      <name val="Arial"/>
      <family val="0"/>
    </font>
    <font>
      <b/>
      <sz val="28"/>
      <color indexed="60"/>
      <name val="Verdana"/>
      <family val="2"/>
    </font>
    <font>
      <b/>
      <sz val="10"/>
      <name val="Arial"/>
      <family val="2"/>
    </font>
    <font>
      <b/>
      <sz val="18"/>
      <name val="Verdana"/>
      <family val="2"/>
    </font>
    <font>
      <b/>
      <sz val="9"/>
      <color indexed="10"/>
      <name val="Arial"/>
      <family val="2"/>
    </font>
    <font>
      <u val="single"/>
      <sz val="10"/>
      <color indexed="10"/>
      <name val="Verdana"/>
      <family val="2"/>
    </font>
    <font>
      <b/>
      <sz val="11"/>
      <color indexed="8"/>
      <name val="Arial"/>
      <family val="2"/>
    </font>
    <font>
      <sz val="11"/>
      <color indexed="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indexed="50"/>
        <bgColor indexed="64"/>
      </patternFill>
    </fill>
    <fill>
      <patternFill patternType="solid">
        <fgColor indexed="5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8">
    <xf numFmtId="0" fontId="0" fillId="0" borderId="0" xfId="0" applyAlignment="1">
      <alignment/>
    </xf>
    <xf numFmtId="0" fontId="0" fillId="0" borderId="0" xfId="0" applyFill="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Border="1" applyAlignment="1">
      <alignment/>
    </xf>
    <xf numFmtId="0" fontId="1" fillId="33" borderId="15" xfId="0" applyFont="1" applyFill="1" applyBorder="1" applyAlignment="1" applyProtection="1">
      <alignment/>
      <protection/>
    </xf>
    <xf numFmtId="172" fontId="12" fillId="0" borderId="16" xfId="0" applyNumberFormat="1" applyFont="1" applyBorder="1" applyAlignment="1">
      <alignment horizontal="center"/>
    </xf>
    <xf numFmtId="0" fontId="0" fillId="0" borderId="17" xfId="0" applyFill="1" applyBorder="1" applyAlignment="1">
      <alignment/>
    </xf>
    <xf numFmtId="0" fontId="16" fillId="0" borderId="0" xfId="0" applyFont="1" applyFill="1" applyAlignment="1">
      <alignment/>
    </xf>
    <xf numFmtId="0" fontId="10" fillId="0" borderId="0" xfId="0" applyFont="1" applyFill="1" applyAlignment="1">
      <alignment/>
    </xf>
    <xf numFmtId="0" fontId="18" fillId="0" borderId="18" xfId="0" applyFont="1" applyBorder="1" applyAlignment="1">
      <alignment/>
    </xf>
    <xf numFmtId="0" fontId="18" fillId="0" borderId="14" xfId="0" applyFont="1" applyBorder="1" applyAlignment="1">
      <alignment/>
    </xf>
    <xf numFmtId="0" fontId="18" fillId="0" borderId="14" xfId="0" applyFont="1" applyBorder="1" applyAlignment="1">
      <alignment horizontal="center"/>
    </xf>
    <xf numFmtId="172" fontId="12" fillId="0" borderId="16" xfId="0" applyNumberFormat="1" applyFont="1" applyFill="1" applyBorder="1" applyAlignment="1">
      <alignment horizontal="center"/>
    </xf>
    <xf numFmtId="0" fontId="12" fillId="0" borderId="19" xfId="0" applyFont="1" applyFill="1" applyBorder="1" applyAlignment="1">
      <alignment horizontal="center"/>
    </xf>
    <xf numFmtId="0" fontId="12" fillId="0" borderId="14" xfId="0" applyFont="1" applyFill="1" applyBorder="1" applyAlignment="1">
      <alignment horizontal="center"/>
    </xf>
    <xf numFmtId="0" fontId="12" fillId="0" borderId="20" xfId="0" applyFont="1" applyFill="1" applyBorder="1" applyAlignment="1">
      <alignment horizontal="center"/>
    </xf>
    <xf numFmtId="0" fontId="12" fillId="0" borderId="21" xfId="0" applyFont="1" applyFill="1" applyBorder="1" applyAlignment="1">
      <alignment horizontal="center"/>
    </xf>
    <xf numFmtId="0" fontId="12" fillId="0" borderId="0" xfId="0" applyFont="1" applyFill="1" applyBorder="1" applyAlignment="1">
      <alignment horizontal="center"/>
    </xf>
    <xf numFmtId="0" fontId="12" fillId="0" borderId="22" xfId="0" applyFont="1" applyFill="1" applyBorder="1" applyAlignment="1">
      <alignment horizontal="center"/>
    </xf>
    <xf numFmtId="172" fontId="12" fillId="34" borderId="16" xfId="0" applyNumberFormat="1" applyFont="1" applyFill="1" applyBorder="1" applyAlignment="1">
      <alignment horizontal="center"/>
    </xf>
    <xf numFmtId="0" fontId="19" fillId="0" borderId="0" xfId="0" applyFont="1" applyFill="1" applyAlignment="1">
      <alignment horizontal="center"/>
    </xf>
    <xf numFmtId="0" fontId="20" fillId="0" borderId="0" xfId="0" applyFont="1" applyAlignment="1">
      <alignment/>
    </xf>
    <xf numFmtId="0" fontId="20" fillId="0" borderId="14" xfId="0" applyFont="1" applyBorder="1" applyAlignment="1">
      <alignment/>
    </xf>
    <xf numFmtId="172" fontId="12" fillId="35" borderId="16" xfId="0" applyNumberFormat="1" applyFont="1" applyFill="1" applyBorder="1" applyAlignment="1">
      <alignment horizontal="center"/>
    </xf>
    <xf numFmtId="0" fontId="21" fillId="0" borderId="23" xfId="53" applyFont="1" applyFill="1" applyBorder="1" applyAlignment="1" applyProtection="1">
      <alignment horizontal="center"/>
      <protection/>
    </xf>
    <xf numFmtId="0" fontId="22" fillId="0" borderId="0" xfId="0" applyFont="1" applyAlignment="1">
      <alignment wrapText="1"/>
    </xf>
    <xf numFmtId="0" fontId="23" fillId="0" borderId="0" xfId="0" applyFont="1" applyAlignment="1">
      <alignment horizontal="left" wrapText="1" indent="1"/>
    </xf>
    <xf numFmtId="172" fontId="12" fillId="36" borderId="16" xfId="0" applyNumberFormat="1" applyFont="1" applyFill="1" applyBorder="1" applyAlignment="1">
      <alignment horizontal="center"/>
    </xf>
    <xf numFmtId="0" fontId="3" fillId="0" borderId="15" xfId="0" applyFont="1" applyFill="1" applyBorder="1" applyAlignment="1">
      <alignment horizontal="right"/>
    </xf>
    <xf numFmtId="0" fontId="3" fillId="0" borderId="24" xfId="0" applyFont="1" applyFill="1" applyBorder="1" applyAlignment="1">
      <alignment horizontal="right"/>
    </xf>
    <xf numFmtId="176" fontId="11" fillId="37" borderId="19" xfId="0" applyNumberFormat="1" applyFont="1" applyFill="1" applyBorder="1" applyAlignment="1">
      <alignment horizontal="center" vertical="center"/>
    </xf>
    <xf numFmtId="176" fontId="11" fillId="37" borderId="14" xfId="0" applyNumberFormat="1" applyFont="1" applyFill="1" applyBorder="1" applyAlignment="1">
      <alignment horizontal="center" vertical="center"/>
    </xf>
    <xf numFmtId="176" fontId="11" fillId="37" borderId="20" xfId="0" applyNumberFormat="1" applyFont="1" applyFill="1" applyBorder="1" applyAlignment="1">
      <alignment horizontal="center" vertical="center"/>
    </xf>
    <xf numFmtId="0" fontId="15" fillId="33" borderId="15" xfId="0" applyFont="1" applyFill="1" applyBorder="1" applyAlignment="1" applyProtection="1">
      <alignment horizontal="left" vertical="center"/>
      <protection/>
    </xf>
    <xf numFmtId="0" fontId="9" fillId="0" borderId="25" xfId="0" applyFont="1" applyFill="1" applyBorder="1" applyAlignment="1">
      <alignment horizontal="center"/>
    </xf>
    <xf numFmtId="0" fontId="14" fillId="0" borderId="0" xfId="0" applyFont="1" applyFill="1" applyAlignment="1">
      <alignment horizontal="center"/>
    </xf>
    <xf numFmtId="0" fontId="7" fillId="0" borderId="23" xfId="53" applyFont="1" applyBorder="1" applyAlignment="1" applyProtection="1">
      <alignment horizontal="left"/>
      <protection/>
    </xf>
    <xf numFmtId="0" fontId="3" fillId="0" borderId="0" xfId="0" applyFont="1" applyFill="1" applyBorder="1" applyAlignment="1">
      <alignment horizontal="right"/>
    </xf>
    <xf numFmtId="0" fontId="17" fillId="0" borderId="15" xfId="0" applyFont="1" applyFill="1" applyBorder="1" applyAlignment="1">
      <alignment horizontal="center"/>
    </xf>
    <xf numFmtId="0" fontId="9" fillId="0" borderId="26" xfId="0" applyFont="1" applyFill="1" applyBorder="1" applyAlignment="1">
      <alignment horizontal="center"/>
    </xf>
    <xf numFmtId="0" fontId="9" fillId="0" borderId="27" xfId="0" applyFont="1" applyFill="1" applyBorder="1" applyAlignment="1">
      <alignment horizontal="center"/>
    </xf>
    <xf numFmtId="0" fontId="9" fillId="0" borderId="28" xfId="0" applyFont="1" applyFill="1" applyBorder="1" applyAlignment="1">
      <alignment horizontal="center"/>
    </xf>
    <xf numFmtId="0" fontId="8" fillId="0" borderId="15" xfId="0" applyFont="1" applyFill="1" applyBorder="1" applyAlignment="1">
      <alignment horizontal="center"/>
    </xf>
    <xf numFmtId="0" fontId="8" fillId="0" borderId="0" xfId="0" applyFont="1" applyFill="1" applyAlignment="1">
      <alignment horizontal="center"/>
    </xf>
    <xf numFmtId="172" fontId="12" fillId="25" borderId="16"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1543050</xdr:colOff>
      <xdr:row>0</xdr:row>
      <xdr:rowOff>19050</xdr:rowOff>
    </xdr:from>
    <xdr:to>
      <xdr:col>26</xdr:col>
      <xdr:colOff>190500</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762750" y="19050"/>
          <a:ext cx="1190625" cy="266700"/>
        </a:xfrm>
        <a:prstGeom prst="rect">
          <a:avLst/>
        </a:prstGeom>
        <a:noFill/>
        <a:ln w="9525" cmpd="sng">
          <a:solidFill>
            <a:srgbClr val="EAEAEA"/>
          </a:solidFill>
          <a:headEnd type="none"/>
          <a:tailEnd type="none"/>
        </a:ln>
      </xdr:spPr>
    </xdr:pic>
    <xdr:clientData/>
  </xdr:twoCellAnchor>
  <xdr:twoCellAnchor>
    <xdr:from>
      <xdr:col>25</xdr:col>
      <xdr:colOff>123825</xdr:colOff>
      <xdr:row>11</xdr:row>
      <xdr:rowOff>9525</xdr:rowOff>
    </xdr:from>
    <xdr:to>
      <xdr:col>25</xdr:col>
      <xdr:colOff>485775</xdr:colOff>
      <xdr:row>12</xdr:row>
      <xdr:rowOff>9525</xdr:rowOff>
    </xdr:to>
    <xdr:sp>
      <xdr:nvSpPr>
        <xdr:cNvPr id="2" name="Rectangle 72"/>
        <xdr:cNvSpPr>
          <a:spLocks/>
        </xdr:cNvSpPr>
      </xdr:nvSpPr>
      <xdr:spPr>
        <a:xfrm>
          <a:off x="5343525" y="2238375"/>
          <a:ext cx="361950" cy="161925"/>
        </a:xfrm>
        <a:prstGeom prst="rect">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2"/>
  <sheetViews>
    <sheetView showGridLines="0" tabSelected="1" zoomScalePageLayoutView="0" workbookViewId="0" topLeftCell="A1">
      <selection activeCell="Z14" sqref="Z14"/>
    </sheetView>
  </sheetViews>
  <sheetFormatPr defaultColWidth="9.140625" defaultRowHeight="12.75"/>
  <cols>
    <col min="1" max="23" width="3.140625" style="0" customWidth="1"/>
    <col min="24" max="25" width="3.00390625" style="0" customWidth="1"/>
    <col min="26" max="26" width="38.140625" style="0" customWidth="1"/>
    <col min="27" max="27" width="3.00390625" style="0" customWidth="1"/>
  </cols>
  <sheetData>
    <row r="1" spans="1:27" ht="23.25" customHeight="1">
      <c r="A1" s="36" t="s">
        <v>1</v>
      </c>
      <c r="B1" s="36"/>
      <c r="C1" s="36"/>
      <c r="D1" s="36"/>
      <c r="E1" s="36"/>
      <c r="F1" s="36"/>
      <c r="G1" s="36"/>
      <c r="H1" s="36"/>
      <c r="I1" s="36"/>
      <c r="J1" s="36"/>
      <c r="K1" s="36"/>
      <c r="L1" s="36"/>
      <c r="M1" s="36"/>
      <c r="N1" s="36"/>
      <c r="O1" s="36"/>
      <c r="P1" s="36"/>
      <c r="Q1" s="36"/>
      <c r="R1" s="36"/>
      <c r="S1" s="36"/>
      <c r="T1" s="36"/>
      <c r="U1" s="36"/>
      <c r="V1" s="36"/>
      <c r="W1" s="36"/>
      <c r="X1" s="7"/>
      <c r="Y1" s="7"/>
      <c r="Z1" s="7"/>
      <c r="AA1" s="7"/>
    </row>
    <row r="2" spans="1:27" ht="12.75">
      <c r="A2" s="39" t="s">
        <v>0</v>
      </c>
      <c r="B2" s="39"/>
      <c r="C2" s="39"/>
      <c r="D2" s="39"/>
      <c r="E2" s="39"/>
      <c r="F2" s="39"/>
      <c r="G2" s="39"/>
      <c r="H2" s="39"/>
      <c r="I2" s="39"/>
      <c r="J2" s="39"/>
      <c r="K2" s="39"/>
      <c r="Z2" s="40" t="s">
        <v>7</v>
      </c>
      <c r="AA2" s="40"/>
    </row>
    <row r="3" spans="1:15" ht="12.75">
      <c r="A3" s="46" t="s">
        <v>16</v>
      </c>
      <c r="B3" s="46"/>
      <c r="C3" s="46"/>
      <c r="D3" s="1"/>
      <c r="E3" s="45" t="s">
        <v>5</v>
      </c>
      <c r="F3" s="45"/>
      <c r="G3" s="45"/>
      <c r="H3" s="1"/>
      <c r="I3" s="38" t="s">
        <v>2</v>
      </c>
      <c r="J3" s="38"/>
      <c r="K3" s="38"/>
      <c r="L3" s="1"/>
      <c r="M3" s="1"/>
      <c r="N3" s="1"/>
      <c r="O3" s="1"/>
    </row>
    <row r="4" spans="1:15" ht="12.75">
      <c r="A4" s="37">
        <v>2020</v>
      </c>
      <c r="B4" s="37"/>
      <c r="C4" s="37"/>
      <c r="D4" s="1"/>
      <c r="E4" s="42">
        <v>1</v>
      </c>
      <c r="F4" s="43"/>
      <c r="G4" s="44"/>
      <c r="H4" s="1"/>
      <c r="I4" s="37">
        <v>1</v>
      </c>
      <c r="J4" s="37"/>
      <c r="K4" s="37"/>
      <c r="L4" s="11" t="s">
        <v>3</v>
      </c>
      <c r="M4" s="1"/>
      <c r="N4" s="1"/>
      <c r="O4" s="1"/>
    </row>
    <row r="5" ht="12.75">
      <c r="C5" t="s">
        <v>16</v>
      </c>
    </row>
    <row r="6" spans="1:27" ht="35.25">
      <c r="A6" s="41">
        <v>2020</v>
      </c>
      <c r="B6" s="41"/>
      <c r="C6" s="41"/>
      <c r="D6" s="41"/>
      <c r="E6" s="41"/>
      <c r="F6" s="41"/>
      <c r="G6" s="41"/>
      <c r="H6" s="41"/>
      <c r="I6" s="41"/>
      <c r="J6" s="41"/>
      <c r="K6" s="41"/>
      <c r="L6" s="41"/>
      <c r="M6" s="41"/>
      <c r="N6" s="41"/>
      <c r="O6" s="41"/>
      <c r="P6" s="41"/>
      <c r="Q6" s="41"/>
      <c r="R6" s="41"/>
      <c r="S6" s="41"/>
      <c r="T6" s="41"/>
      <c r="U6" s="41"/>
      <c r="V6" s="41"/>
      <c r="W6" s="41"/>
      <c r="Y6" s="1"/>
      <c r="Z6" s="23" t="s">
        <v>12</v>
      </c>
      <c r="AA6" s="10" t="s">
        <v>4</v>
      </c>
    </row>
    <row r="7" spans="25:27" ht="12.75">
      <c r="Y7" s="2"/>
      <c r="Z7" s="27"/>
      <c r="AA7" s="3"/>
    </row>
    <row r="8" spans="1:27" ht="15">
      <c r="A8" s="33">
        <f>DATE($A$4,$E$4,1)</f>
        <v>43831</v>
      </c>
      <c r="B8" s="34"/>
      <c r="C8" s="34"/>
      <c r="D8" s="34"/>
      <c r="E8" s="34"/>
      <c r="F8" s="34"/>
      <c r="G8" s="35"/>
      <c r="I8" s="33">
        <f>DATE(YEAR(A8+35),MONTH(A8+35),1)</f>
        <v>43862</v>
      </c>
      <c r="J8" s="34"/>
      <c r="K8" s="34"/>
      <c r="L8" s="34"/>
      <c r="M8" s="34"/>
      <c r="N8" s="34"/>
      <c r="O8" s="35"/>
      <c r="Q8" s="33">
        <f>DATE(YEAR(I8+35),MONTH(I8+35),1)</f>
        <v>43891</v>
      </c>
      <c r="R8" s="34"/>
      <c r="S8" s="34"/>
      <c r="T8" s="34"/>
      <c r="U8" s="34"/>
      <c r="V8" s="34"/>
      <c r="W8" s="35"/>
      <c r="Y8" s="4"/>
      <c r="Z8" s="12" t="s">
        <v>36</v>
      </c>
      <c r="AA8" s="5"/>
    </row>
    <row r="9" spans="1:27" ht="12.75">
      <c r="A9" s="16" t="str">
        <f>INDEX({"Su","M","Tu","W","Th","F","Sa"},1+MOD($I$4+1-2,7))</f>
        <v>Su</v>
      </c>
      <c r="B9" s="17" t="str">
        <f>INDEX({"Su","M","Tu","W","Th","F","Sa"},1+MOD($I$4+2-2,7))</f>
        <v>M</v>
      </c>
      <c r="C9" s="17" t="str">
        <f>INDEX({"Su","M","Tu","W","Th","F","Sa"},1+MOD($I$4+3-2,7))</f>
        <v>Tu</v>
      </c>
      <c r="D9" s="17" t="str">
        <f>INDEX({"Su","M","Tu","W","Th","F","Sa"},1+MOD($I$4+4-2,7))</f>
        <v>W</v>
      </c>
      <c r="E9" s="17" t="str">
        <f>INDEX({"Su","M","Tu","W","Th","F","Sa"},1+MOD($I$4+5-2,7))</f>
        <v>Th</v>
      </c>
      <c r="F9" s="17" t="str">
        <f>INDEX({"Su","M","Tu","W","Th","F","Sa"},1+MOD($I$4+6-2,7))</f>
        <v>F</v>
      </c>
      <c r="G9" s="18" t="str">
        <f>INDEX({"Su","M","Tu","W","Th","F","Sa"},1+MOD($I$4+7-2,7))</f>
        <v>Sa</v>
      </c>
      <c r="I9" s="19" t="str">
        <f>$A$9</f>
        <v>Su</v>
      </c>
      <c r="J9" s="20" t="str">
        <f>$B$9</f>
        <v>M</v>
      </c>
      <c r="K9" s="20" t="str">
        <f>$C$9</f>
        <v>Tu</v>
      </c>
      <c r="L9" s="20" t="str">
        <f>$D$9</f>
        <v>W</v>
      </c>
      <c r="M9" s="20" t="str">
        <f>$E$9</f>
        <v>Th</v>
      </c>
      <c r="N9" s="20" t="str">
        <f>$F$9</f>
        <v>F</v>
      </c>
      <c r="O9" s="21" t="str">
        <f>$G$9</f>
        <v>Sa</v>
      </c>
      <c r="Q9" s="19" t="str">
        <f>$A$9</f>
        <v>Su</v>
      </c>
      <c r="R9" s="20" t="str">
        <f>$B$9</f>
        <v>M</v>
      </c>
      <c r="S9" s="20" t="str">
        <f>$C$9</f>
        <v>Tu</v>
      </c>
      <c r="T9" s="20" t="str">
        <f>$D$9</f>
        <v>W</v>
      </c>
      <c r="U9" s="20" t="str">
        <f>$E$9</f>
        <v>Th</v>
      </c>
      <c r="V9" s="20" t="str">
        <f>$F$9</f>
        <v>F</v>
      </c>
      <c r="W9" s="21" t="str">
        <f>$G$9</f>
        <v>Sa</v>
      </c>
      <c r="Y9" s="4"/>
      <c r="Z9" s="6"/>
      <c r="AA9" s="5"/>
    </row>
    <row r="10" spans="1:27" ht="12.75">
      <c r="A10" s="15">
        <f aca="true" t="shared" si="0" ref="A10:G15">IF(MONTH($A$8)&lt;&gt;MONTH($A$8-(WEEKDAY($A$8,1)-($I$4-1))-IF((WEEKDAY($A$8,1)-($I$4-1))&lt;=0,7,0)+(ROW(A10)-ROW($A$10))*7+(COLUMN(A10)-COLUMN($A$10)+1)),"",$A$8-(WEEKDAY($A$8,1)-($I$4-1))-IF((WEEKDAY($A$8,1)-($I$4-1))&lt;=0,7,0)+(ROW(A10)-ROW($A$10))*7+(COLUMN(A10)-COLUMN($A$10)+1))</f>
      </c>
      <c r="B10" s="15">
        <f t="shared" si="0"/>
      </c>
      <c r="C10" s="15">
        <f t="shared" si="0"/>
      </c>
      <c r="D10" s="15">
        <f t="shared" si="0"/>
        <v>43831</v>
      </c>
      <c r="E10" s="15">
        <f t="shared" si="0"/>
        <v>43832</v>
      </c>
      <c r="F10" s="15">
        <f t="shared" si="0"/>
        <v>43833</v>
      </c>
      <c r="G10" s="15">
        <f t="shared" si="0"/>
        <v>43834</v>
      </c>
      <c r="I10" s="15">
        <f aca="true" t="shared" si="1" ref="I10:O15">IF(MONTH($I$8)&lt;&gt;MONTH($I$8-(WEEKDAY($I$8,1)-($I$4-1))-IF((WEEKDAY($I$8,1)-($I$4-1))&lt;=0,7,0)+(ROW(I10)-ROW($I$10))*7+(COLUMN(I10)-COLUMN($I$10)+1)),"",$I$8-(WEEKDAY($I$8,1)-($I$4-1))-IF((WEEKDAY($I$8,1)-($I$4-1))&lt;=0,7,0)+(ROW(I10)-ROW($I$10))*7+(COLUMN(I10)-COLUMN($I$10)+1))</f>
      </c>
      <c r="J10" s="15">
        <f t="shared" si="1"/>
      </c>
      <c r="K10" s="15">
        <f t="shared" si="1"/>
      </c>
      <c r="L10" s="26">
        <f t="shared" si="1"/>
      </c>
      <c r="M10" s="15">
        <f t="shared" si="1"/>
      </c>
      <c r="N10" s="15">
        <f t="shared" si="1"/>
      </c>
      <c r="O10" s="15">
        <f t="shared" si="1"/>
        <v>43862</v>
      </c>
      <c r="P10" s="1"/>
      <c r="Q10" s="15">
        <f aca="true" t="shared" si="2" ref="Q10:W15">IF(MONTH($Q$8)&lt;&gt;MONTH($Q$8-(WEEKDAY($Q$8,1)-($I$4-1))-IF((WEEKDAY($Q$8,1)-($I$4-1))&lt;=0,7,0)+(ROW(Q10)-ROW($Q$10))*7+(COLUMN(Q10)-COLUMN($Q$10)+1)),"",$Q$8-(WEEKDAY($Q$8,1)-($I$4-1))-IF((WEEKDAY($Q$8,1)-($I$4-1))&lt;=0,7,0)+(ROW(Q10)-ROW($Q$10))*7+(COLUMN(Q10)-COLUMN($Q$10)+1))</f>
        <v>43891</v>
      </c>
      <c r="R10" s="15">
        <f t="shared" si="2"/>
        <v>43892</v>
      </c>
      <c r="S10" s="15">
        <f t="shared" si="2"/>
        <v>43893</v>
      </c>
      <c r="T10" s="15">
        <f t="shared" si="2"/>
        <v>43894</v>
      </c>
      <c r="U10" s="15">
        <f t="shared" si="2"/>
        <v>43895</v>
      </c>
      <c r="V10" s="15">
        <f t="shared" si="2"/>
        <v>43896</v>
      </c>
      <c r="W10" s="15">
        <f t="shared" si="2"/>
        <v>43897</v>
      </c>
      <c r="Y10" s="4"/>
      <c r="Z10" s="13" t="s">
        <v>8</v>
      </c>
      <c r="AA10" s="5"/>
    </row>
    <row r="11" spans="1:27" ht="12.75">
      <c r="A11" s="15">
        <f t="shared" si="0"/>
        <v>43835</v>
      </c>
      <c r="B11" s="15">
        <f t="shared" si="0"/>
        <v>43836</v>
      </c>
      <c r="C11" s="15">
        <f t="shared" si="0"/>
        <v>43837</v>
      </c>
      <c r="D11" s="15">
        <f t="shared" si="0"/>
        <v>43838</v>
      </c>
      <c r="E11" s="15">
        <f t="shared" si="0"/>
        <v>43839</v>
      </c>
      <c r="F11" s="15">
        <f t="shared" si="0"/>
        <v>43840</v>
      </c>
      <c r="G11" s="15">
        <f t="shared" si="0"/>
        <v>43841</v>
      </c>
      <c r="I11" s="15">
        <f t="shared" si="1"/>
        <v>43863</v>
      </c>
      <c r="J11" s="15">
        <f t="shared" si="1"/>
        <v>43864</v>
      </c>
      <c r="K11" s="15">
        <f t="shared" si="1"/>
        <v>43865</v>
      </c>
      <c r="L11" s="15">
        <f t="shared" si="1"/>
        <v>43866</v>
      </c>
      <c r="M11" s="15">
        <f t="shared" si="1"/>
        <v>43867</v>
      </c>
      <c r="N11" s="15">
        <f t="shared" si="1"/>
        <v>43868</v>
      </c>
      <c r="O11" s="15">
        <f t="shared" si="1"/>
        <v>43869</v>
      </c>
      <c r="P11" s="1"/>
      <c r="Q11" s="15">
        <f t="shared" si="2"/>
        <v>43898</v>
      </c>
      <c r="R11" s="15">
        <f t="shared" si="2"/>
        <v>43899</v>
      </c>
      <c r="S11" s="47">
        <f t="shared" si="2"/>
        <v>43900</v>
      </c>
      <c r="T11" s="15">
        <f t="shared" si="2"/>
        <v>43901</v>
      </c>
      <c r="U11" s="15">
        <f t="shared" si="2"/>
        <v>43902</v>
      </c>
      <c r="V11" s="15">
        <f t="shared" si="2"/>
        <v>43903</v>
      </c>
      <c r="W11" s="15">
        <f t="shared" si="2"/>
        <v>43904</v>
      </c>
      <c r="Y11" s="4"/>
      <c r="AA11" s="5"/>
    </row>
    <row r="12" spans="1:27" ht="12.75">
      <c r="A12" s="15">
        <f t="shared" si="0"/>
        <v>43842</v>
      </c>
      <c r="B12" s="15">
        <f t="shared" si="0"/>
        <v>43843</v>
      </c>
      <c r="C12" s="47">
        <f t="shared" si="0"/>
        <v>43844</v>
      </c>
      <c r="D12" s="15">
        <f t="shared" si="0"/>
        <v>43845</v>
      </c>
      <c r="E12" s="15">
        <f t="shared" si="0"/>
        <v>43846</v>
      </c>
      <c r="F12" s="15">
        <f t="shared" si="0"/>
        <v>43847</v>
      </c>
      <c r="G12" s="15">
        <f t="shared" si="0"/>
        <v>43848</v>
      </c>
      <c r="I12" s="15">
        <f t="shared" si="1"/>
        <v>43870</v>
      </c>
      <c r="J12" s="15">
        <f t="shared" si="1"/>
        <v>43871</v>
      </c>
      <c r="K12" s="47">
        <f t="shared" si="1"/>
        <v>43872</v>
      </c>
      <c r="L12" s="15">
        <f t="shared" si="1"/>
        <v>43873</v>
      </c>
      <c r="M12" s="15">
        <f t="shared" si="1"/>
        <v>43874</v>
      </c>
      <c r="N12" s="15">
        <f t="shared" si="1"/>
        <v>43875</v>
      </c>
      <c r="O12" s="15">
        <f t="shared" si="1"/>
        <v>43876</v>
      </c>
      <c r="P12" s="1"/>
      <c r="Q12" s="15">
        <f t="shared" si="2"/>
        <v>43905</v>
      </c>
      <c r="R12" s="15">
        <f t="shared" si="2"/>
        <v>43906</v>
      </c>
      <c r="S12" s="15">
        <f t="shared" si="2"/>
        <v>43907</v>
      </c>
      <c r="T12" s="15">
        <f t="shared" si="2"/>
        <v>43908</v>
      </c>
      <c r="U12" s="15">
        <f t="shared" si="2"/>
        <v>43909</v>
      </c>
      <c r="V12" s="15">
        <f t="shared" si="2"/>
        <v>43910</v>
      </c>
      <c r="W12" s="15">
        <f t="shared" si="2"/>
        <v>43911</v>
      </c>
      <c r="Y12" s="4"/>
      <c r="Z12" s="1" t="s">
        <v>17</v>
      </c>
      <c r="AA12" s="5"/>
    </row>
    <row r="13" spans="1:27" ht="12.75">
      <c r="A13" s="15">
        <f t="shared" si="0"/>
        <v>43849</v>
      </c>
      <c r="B13" s="15">
        <f t="shared" si="0"/>
        <v>43850</v>
      </c>
      <c r="C13" s="15">
        <f t="shared" si="0"/>
        <v>43851</v>
      </c>
      <c r="D13" s="15">
        <f t="shared" si="0"/>
        <v>43852</v>
      </c>
      <c r="E13" s="15">
        <f t="shared" si="0"/>
        <v>43853</v>
      </c>
      <c r="F13" s="15">
        <f t="shared" si="0"/>
        <v>43854</v>
      </c>
      <c r="G13" s="15">
        <f t="shared" si="0"/>
        <v>43855</v>
      </c>
      <c r="I13" s="15">
        <f t="shared" si="1"/>
        <v>43877</v>
      </c>
      <c r="J13" s="15">
        <f t="shared" si="1"/>
        <v>43878</v>
      </c>
      <c r="K13" s="15">
        <f t="shared" si="1"/>
        <v>43879</v>
      </c>
      <c r="L13" s="15">
        <f t="shared" si="1"/>
        <v>43880</v>
      </c>
      <c r="M13" s="15">
        <f t="shared" si="1"/>
        <v>43881</v>
      </c>
      <c r="N13" s="15">
        <f t="shared" si="1"/>
        <v>43882</v>
      </c>
      <c r="O13" s="15">
        <f t="shared" si="1"/>
        <v>43883</v>
      </c>
      <c r="P13" s="1"/>
      <c r="Q13" s="15">
        <f t="shared" si="2"/>
        <v>43912</v>
      </c>
      <c r="R13" s="15">
        <f t="shared" si="2"/>
        <v>43913</v>
      </c>
      <c r="S13" s="47">
        <f t="shared" si="2"/>
        <v>43914</v>
      </c>
      <c r="T13" s="15">
        <f t="shared" si="2"/>
        <v>43915</v>
      </c>
      <c r="U13" s="15">
        <f t="shared" si="2"/>
        <v>43916</v>
      </c>
      <c r="V13" s="15">
        <f t="shared" si="2"/>
        <v>43917</v>
      </c>
      <c r="W13" s="15">
        <f t="shared" si="2"/>
        <v>43918</v>
      </c>
      <c r="Y13" s="4"/>
      <c r="Z13" s="1"/>
      <c r="AA13" s="5"/>
    </row>
    <row r="14" spans="1:27" ht="12.75">
      <c r="A14" s="15">
        <f t="shared" si="0"/>
        <v>43856</v>
      </c>
      <c r="B14" s="15">
        <f t="shared" si="0"/>
        <v>43857</v>
      </c>
      <c r="C14" s="47">
        <f t="shared" si="0"/>
        <v>43858</v>
      </c>
      <c r="D14" s="15">
        <f t="shared" si="0"/>
        <v>43859</v>
      </c>
      <c r="E14" s="15">
        <f t="shared" si="0"/>
        <v>43860</v>
      </c>
      <c r="F14" s="8"/>
      <c r="G14" s="8"/>
      <c r="I14" s="15">
        <f t="shared" si="1"/>
        <v>43884</v>
      </c>
      <c r="J14" s="15">
        <f t="shared" si="1"/>
        <v>43885</v>
      </c>
      <c r="K14" s="47">
        <f t="shared" si="1"/>
        <v>43886</v>
      </c>
      <c r="L14" s="15">
        <f t="shared" si="1"/>
        <v>43887</v>
      </c>
      <c r="M14" s="15">
        <f t="shared" si="1"/>
        <v>43888</v>
      </c>
      <c r="N14" s="15">
        <f t="shared" si="1"/>
        <v>43889</v>
      </c>
      <c r="O14" s="15">
        <f t="shared" si="1"/>
        <v>43890</v>
      </c>
      <c r="P14" s="1"/>
      <c r="Q14" s="15">
        <f t="shared" si="2"/>
        <v>43919</v>
      </c>
      <c r="R14" s="15">
        <f t="shared" si="2"/>
        <v>43920</v>
      </c>
      <c r="S14" s="15">
        <f t="shared" si="2"/>
        <v>43921</v>
      </c>
      <c r="T14" s="15">
        <f t="shared" si="2"/>
      </c>
      <c r="U14" s="15">
        <f t="shared" si="2"/>
      </c>
      <c r="V14" s="15">
        <f t="shared" si="2"/>
      </c>
      <c r="W14" s="15">
        <f t="shared" si="2"/>
      </c>
      <c r="Y14" s="4"/>
      <c r="Z14" s="1"/>
      <c r="AA14" s="5"/>
    </row>
    <row r="15" spans="1:27" ht="12.75">
      <c r="A15" s="8">
        <f t="shared" si="0"/>
      </c>
      <c r="B15" s="8">
        <f t="shared" si="0"/>
      </c>
      <c r="C15" s="8">
        <f t="shared" si="0"/>
      </c>
      <c r="D15" s="8">
        <f t="shared" si="0"/>
      </c>
      <c r="E15" s="8">
        <f t="shared" si="0"/>
      </c>
      <c r="F15" s="8">
        <f t="shared" si="0"/>
      </c>
      <c r="G15" s="8">
        <f t="shared" si="0"/>
      </c>
      <c r="I15" s="8">
        <f t="shared" si="1"/>
      </c>
      <c r="J15" s="8">
        <f t="shared" si="1"/>
      </c>
      <c r="K15" s="8">
        <f t="shared" si="1"/>
      </c>
      <c r="L15" s="8">
        <f t="shared" si="1"/>
      </c>
      <c r="M15" s="8">
        <f t="shared" si="1"/>
      </c>
      <c r="N15" s="8">
        <f t="shared" si="1"/>
      </c>
      <c r="O15" s="8">
        <f t="shared" si="1"/>
      </c>
      <c r="Q15" s="15">
        <f t="shared" si="2"/>
      </c>
      <c r="R15" s="15">
        <f t="shared" si="2"/>
      </c>
      <c r="S15" s="15">
        <f t="shared" si="2"/>
      </c>
      <c r="T15" s="15">
        <f t="shared" si="2"/>
      </c>
      <c r="U15" s="15">
        <f t="shared" si="2"/>
      </c>
      <c r="V15" s="15">
        <f t="shared" si="2"/>
      </c>
      <c r="W15" s="15">
        <f t="shared" si="2"/>
      </c>
      <c r="Y15" s="4"/>
      <c r="Z15" s="1" t="s">
        <v>18</v>
      </c>
      <c r="AA15" s="5"/>
    </row>
    <row r="16" spans="25:27" ht="15">
      <c r="Y16" s="4"/>
      <c r="Z16" s="28" t="s">
        <v>19</v>
      </c>
      <c r="AA16" s="5"/>
    </row>
    <row r="17" spans="1:27" ht="15">
      <c r="A17" s="33">
        <f>DATE(YEAR(Q8+35),MONTH(Q8+35),1)</f>
        <v>43922</v>
      </c>
      <c r="B17" s="34"/>
      <c r="C17" s="34"/>
      <c r="D17" s="34"/>
      <c r="E17" s="34"/>
      <c r="F17" s="34"/>
      <c r="G17" s="35"/>
      <c r="I17" s="33">
        <f>DATE(YEAR(A17+35),MONTH(A17+35),1)</f>
        <v>43952</v>
      </c>
      <c r="J17" s="34"/>
      <c r="K17" s="34"/>
      <c r="L17" s="34"/>
      <c r="M17" s="34"/>
      <c r="N17" s="34"/>
      <c r="O17" s="35"/>
      <c r="Q17" s="33">
        <f>DATE(YEAR(I17+35),MONTH(I17+35),1)</f>
        <v>43983</v>
      </c>
      <c r="R17" s="34"/>
      <c r="S17" s="34"/>
      <c r="T17" s="34"/>
      <c r="U17" s="34"/>
      <c r="V17" s="34"/>
      <c r="W17" s="35"/>
      <c r="Y17" s="4"/>
      <c r="Z17" s="29" t="s">
        <v>20</v>
      </c>
      <c r="AA17" s="5"/>
    </row>
    <row r="18" spans="1:27" ht="14.25">
      <c r="A18" s="19" t="str">
        <f>$A$9</f>
        <v>Su</v>
      </c>
      <c r="B18" s="20" t="str">
        <f>$B$9</f>
        <v>M</v>
      </c>
      <c r="C18" s="20" t="str">
        <f>$C$9</f>
        <v>Tu</v>
      </c>
      <c r="D18" s="20" t="str">
        <f>$D$9</f>
        <v>W</v>
      </c>
      <c r="E18" s="20" t="str">
        <f>$E$9</f>
        <v>Th</v>
      </c>
      <c r="F18" s="20" t="str">
        <f>$F$9</f>
        <v>F</v>
      </c>
      <c r="G18" s="21" t="str">
        <f>$G$9</f>
        <v>Sa</v>
      </c>
      <c r="H18" s="1"/>
      <c r="I18" s="19" t="str">
        <f>$A$9</f>
        <v>Su</v>
      </c>
      <c r="J18" s="20" t="str">
        <f>$B$9</f>
        <v>M</v>
      </c>
      <c r="K18" s="20" t="str">
        <f>$C$9</f>
        <v>Tu</v>
      </c>
      <c r="L18" s="20" t="str">
        <f>$D$9</f>
        <v>W</v>
      </c>
      <c r="M18" s="20" t="str">
        <f>$E$9</f>
        <v>Th</v>
      </c>
      <c r="N18" s="20" t="str">
        <f>$F$9</f>
        <v>F</v>
      </c>
      <c r="O18" s="21" t="str">
        <f>$G$9</f>
        <v>Sa</v>
      </c>
      <c r="P18" s="1"/>
      <c r="Q18" s="19" t="str">
        <f>$A$9</f>
        <v>Su</v>
      </c>
      <c r="R18" s="20" t="str">
        <f>$B$9</f>
        <v>M</v>
      </c>
      <c r="S18" s="20" t="str">
        <f>$C$9</f>
        <v>Tu</v>
      </c>
      <c r="T18" s="20" t="str">
        <f>$D$9</f>
        <v>W</v>
      </c>
      <c r="U18" s="20" t="str">
        <f>$E$9</f>
        <v>Th</v>
      </c>
      <c r="V18" s="20" t="str">
        <f>$F$9</f>
        <v>F</v>
      </c>
      <c r="W18" s="21" t="str">
        <f>$G$9</f>
        <v>Sa</v>
      </c>
      <c r="Y18" s="4"/>
      <c r="Z18" s="29" t="s">
        <v>21</v>
      </c>
      <c r="AA18" s="5"/>
    </row>
    <row r="19" spans="1:27" ht="14.25">
      <c r="A19" s="15">
        <f aca="true" t="shared" si="3" ref="A19:G24">IF(MONTH($A$17)&lt;&gt;MONTH($A$17-(WEEKDAY($A$17,1)-($I$4-1))-IF((WEEKDAY($A$17,1)-($I$4-1))&lt;=0,7,0)+(ROW(A19)-ROW($A$19))*7+(COLUMN(A19)-COLUMN($A$19)+1)),"",$A$17-(WEEKDAY($A$17,1)-($I$4-1))-IF((WEEKDAY($A$17,1)-($I$4-1))&lt;=0,7,0)+(ROW(A19)-ROW($A$19))*7+(COLUMN(A19)-COLUMN($A$19)+1))</f>
      </c>
      <c r="B19" s="15">
        <f t="shared" si="3"/>
      </c>
      <c r="C19" s="15">
        <f t="shared" si="3"/>
      </c>
      <c r="D19" s="15">
        <f t="shared" si="3"/>
        <v>43922</v>
      </c>
      <c r="E19" s="15">
        <f t="shared" si="3"/>
        <v>43923</v>
      </c>
      <c r="F19" s="15">
        <f t="shared" si="3"/>
        <v>43924</v>
      </c>
      <c r="G19" s="15">
        <f t="shared" si="3"/>
        <v>43925</v>
      </c>
      <c r="H19" s="1"/>
      <c r="I19" s="15">
        <f aca="true" t="shared" si="4" ref="I19:O24">IF(MONTH($I$17)&lt;&gt;MONTH($I$17-(WEEKDAY($I$17,1)-($I$4-1))-IF((WEEKDAY($I$17,1)-($I$4-1))&lt;=0,7,0)+(ROW(I19)-ROW($I$19))*7+(COLUMN(I19)-COLUMN($I$19)+1)),"",$I$17-(WEEKDAY($I$17,1)-($I$4-1))-IF((WEEKDAY($I$17,1)-($I$4-1))&lt;=0,7,0)+(ROW(I19)-ROW($I$19))*7+(COLUMN(I19)-COLUMN($I$19)+1))</f>
      </c>
      <c r="J19" s="15">
        <f t="shared" si="4"/>
      </c>
      <c r="K19" s="15">
        <f t="shared" si="4"/>
      </c>
      <c r="L19" s="15">
        <f t="shared" si="4"/>
      </c>
      <c r="M19" s="15">
        <f t="shared" si="4"/>
      </c>
      <c r="N19" s="15">
        <f t="shared" si="4"/>
        <v>43952</v>
      </c>
      <c r="O19" s="15">
        <f t="shared" si="4"/>
        <v>43953</v>
      </c>
      <c r="P19" s="1"/>
      <c r="Q19" s="15">
        <f aca="true" t="shared" si="5" ref="Q19:W24">IF(MONTH($Q$17)&lt;&gt;MONTH($Q$17-(WEEKDAY($Q$17,1)-($I$4-1))-IF((WEEKDAY($Q$17,1)-($I$4-1))&lt;=0,7,0)+(ROW(Q19)-ROW($Q$19))*7+(COLUMN(Q19)-COLUMN($Q$19)+1)),"",$Q$17-(WEEKDAY($Q$17,1)-($I$4-1))-IF((WEEKDAY($Q$17,1)-($I$4-1))&lt;=0,7,0)+(ROW(Q19)-ROW($Q$19))*7+(COLUMN(Q19)-COLUMN($Q$19)+1))</f>
      </c>
      <c r="R19" s="15">
        <f t="shared" si="5"/>
        <v>43983</v>
      </c>
      <c r="S19" s="47">
        <f t="shared" si="5"/>
        <v>43984</v>
      </c>
      <c r="T19" s="15">
        <f t="shared" si="5"/>
        <v>43985</v>
      </c>
      <c r="U19" s="15">
        <f t="shared" si="5"/>
        <v>43986</v>
      </c>
      <c r="V19" s="15">
        <f t="shared" si="5"/>
        <v>43987</v>
      </c>
      <c r="W19" s="15">
        <f t="shared" si="5"/>
        <v>43988</v>
      </c>
      <c r="Y19" s="4"/>
      <c r="Z19" s="29" t="s">
        <v>22</v>
      </c>
      <c r="AA19" s="5"/>
    </row>
    <row r="20" spans="1:27" ht="14.25">
      <c r="A20" s="15">
        <f t="shared" si="3"/>
        <v>43926</v>
      </c>
      <c r="B20" s="15">
        <f t="shared" si="3"/>
        <v>43927</v>
      </c>
      <c r="C20" s="47">
        <f t="shared" si="3"/>
        <v>43928</v>
      </c>
      <c r="D20" s="15">
        <f t="shared" si="3"/>
        <v>43929</v>
      </c>
      <c r="E20" s="15">
        <f t="shared" si="3"/>
        <v>43930</v>
      </c>
      <c r="F20" s="15">
        <f t="shared" si="3"/>
        <v>43931</v>
      </c>
      <c r="G20" s="15">
        <f t="shared" si="3"/>
        <v>43932</v>
      </c>
      <c r="H20" s="1"/>
      <c r="I20" s="15">
        <f t="shared" si="4"/>
        <v>43954</v>
      </c>
      <c r="J20" s="15">
        <f t="shared" si="4"/>
        <v>43955</v>
      </c>
      <c r="K20" s="47">
        <f t="shared" si="4"/>
        <v>43956</v>
      </c>
      <c r="L20" s="15">
        <f t="shared" si="4"/>
        <v>43957</v>
      </c>
      <c r="M20" s="15">
        <f t="shared" si="4"/>
        <v>43958</v>
      </c>
      <c r="N20" s="15">
        <f t="shared" si="4"/>
        <v>43959</v>
      </c>
      <c r="O20" s="15">
        <f t="shared" si="4"/>
        <v>43960</v>
      </c>
      <c r="P20" s="1"/>
      <c r="Q20" s="15">
        <f t="shared" si="5"/>
        <v>43989</v>
      </c>
      <c r="R20" s="15">
        <f t="shared" si="5"/>
        <v>43990</v>
      </c>
      <c r="S20" s="15">
        <f t="shared" si="5"/>
        <v>43991</v>
      </c>
      <c r="T20" s="15">
        <f t="shared" si="5"/>
        <v>43992</v>
      </c>
      <c r="U20" s="15">
        <f t="shared" si="5"/>
        <v>43993</v>
      </c>
      <c r="V20" s="15">
        <f t="shared" si="5"/>
        <v>43994</v>
      </c>
      <c r="W20" s="15">
        <f t="shared" si="5"/>
        <v>43995</v>
      </c>
      <c r="Y20" s="4"/>
      <c r="Z20" s="29" t="s">
        <v>23</v>
      </c>
      <c r="AA20" s="5"/>
    </row>
    <row r="21" spans="1:27" ht="14.25">
      <c r="A21" s="15">
        <f t="shared" si="3"/>
        <v>43933</v>
      </c>
      <c r="B21" s="15">
        <f t="shared" si="3"/>
        <v>43934</v>
      </c>
      <c r="C21" s="15">
        <f t="shared" si="3"/>
        <v>43935</v>
      </c>
      <c r="D21" s="15">
        <f t="shared" si="3"/>
        <v>43936</v>
      </c>
      <c r="E21" s="15">
        <f t="shared" si="3"/>
        <v>43937</v>
      </c>
      <c r="F21" s="15">
        <f t="shared" si="3"/>
        <v>43938</v>
      </c>
      <c r="G21" s="15">
        <f t="shared" si="3"/>
        <v>43939</v>
      </c>
      <c r="H21" s="1"/>
      <c r="I21" s="15">
        <f t="shared" si="4"/>
        <v>43961</v>
      </c>
      <c r="J21" s="15">
        <f t="shared" si="4"/>
        <v>43962</v>
      </c>
      <c r="K21" s="15">
        <f t="shared" si="4"/>
        <v>43963</v>
      </c>
      <c r="L21" s="15">
        <f t="shared" si="4"/>
        <v>43964</v>
      </c>
      <c r="M21" s="15">
        <f t="shared" si="4"/>
        <v>43965</v>
      </c>
      <c r="N21" s="15">
        <f t="shared" si="4"/>
        <v>43966</v>
      </c>
      <c r="O21" s="15">
        <f t="shared" si="4"/>
        <v>43967</v>
      </c>
      <c r="P21" s="1"/>
      <c r="Q21" s="15">
        <f t="shared" si="5"/>
        <v>43996</v>
      </c>
      <c r="R21" s="15">
        <f t="shared" si="5"/>
        <v>43997</v>
      </c>
      <c r="S21" s="47">
        <f t="shared" si="5"/>
        <v>43998</v>
      </c>
      <c r="T21" s="15">
        <f t="shared" si="5"/>
        <v>43999</v>
      </c>
      <c r="U21" s="15">
        <f t="shared" si="5"/>
        <v>44000</v>
      </c>
      <c r="V21" s="15">
        <f t="shared" si="5"/>
        <v>44001</v>
      </c>
      <c r="W21" s="15">
        <f t="shared" si="5"/>
        <v>44002</v>
      </c>
      <c r="Y21" s="4"/>
      <c r="Z21" s="29" t="s">
        <v>24</v>
      </c>
      <c r="AA21" s="5"/>
    </row>
    <row r="22" spans="1:27" ht="14.25">
      <c r="A22" s="15">
        <f t="shared" si="3"/>
        <v>43940</v>
      </c>
      <c r="B22" s="15">
        <f t="shared" si="3"/>
        <v>43941</v>
      </c>
      <c r="C22" s="47">
        <f t="shared" si="3"/>
        <v>43942</v>
      </c>
      <c r="D22" s="15">
        <f t="shared" si="3"/>
        <v>43943</v>
      </c>
      <c r="E22" s="15">
        <f t="shared" si="3"/>
        <v>43944</v>
      </c>
      <c r="F22" s="15">
        <f t="shared" si="3"/>
        <v>43945</v>
      </c>
      <c r="G22" s="15">
        <f t="shared" si="3"/>
        <v>43946</v>
      </c>
      <c r="H22" s="1"/>
      <c r="I22" s="15">
        <f t="shared" si="4"/>
        <v>43968</v>
      </c>
      <c r="J22" s="15">
        <f t="shared" si="4"/>
        <v>43969</v>
      </c>
      <c r="K22" s="47">
        <f t="shared" si="4"/>
        <v>43970</v>
      </c>
      <c r="L22" s="15">
        <f t="shared" si="4"/>
        <v>43971</v>
      </c>
      <c r="M22" s="15">
        <f t="shared" si="4"/>
        <v>43972</v>
      </c>
      <c r="N22" s="15">
        <f t="shared" si="4"/>
        <v>43973</v>
      </c>
      <c r="O22" s="15">
        <f t="shared" si="4"/>
        <v>43974</v>
      </c>
      <c r="P22" s="1"/>
      <c r="Q22" s="15">
        <f t="shared" si="5"/>
        <v>44003</v>
      </c>
      <c r="R22" s="15">
        <f t="shared" si="5"/>
        <v>44004</v>
      </c>
      <c r="S22" s="15">
        <f t="shared" si="5"/>
        <v>44005</v>
      </c>
      <c r="T22" s="15">
        <f t="shared" si="5"/>
        <v>44006</v>
      </c>
      <c r="U22" s="15">
        <f t="shared" si="5"/>
        <v>44007</v>
      </c>
      <c r="V22" s="15">
        <f t="shared" si="5"/>
        <v>44008</v>
      </c>
      <c r="W22" s="15">
        <f t="shared" si="5"/>
        <v>44009</v>
      </c>
      <c r="Y22" s="4"/>
      <c r="Z22" s="29" t="s">
        <v>25</v>
      </c>
      <c r="AA22" s="5"/>
    </row>
    <row r="23" spans="1:27" ht="14.25">
      <c r="A23" s="15">
        <f t="shared" si="3"/>
        <v>43947</v>
      </c>
      <c r="B23" s="15">
        <f t="shared" si="3"/>
        <v>43948</v>
      </c>
      <c r="C23" s="15">
        <f t="shared" si="3"/>
        <v>43949</v>
      </c>
      <c r="D23" s="15">
        <f t="shared" si="3"/>
        <v>43950</v>
      </c>
      <c r="E23" s="15">
        <f t="shared" si="3"/>
        <v>43951</v>
      </c>
      <c r="F23" s="15">
        <f t="shared" si="3"/>
      </c>
      <c r="G23" s="15">
        <f t="shared" si="3"/>
      </c>
      <c r="H23" s="1"/>
      <c r="I23" s="15">
        <f t="shared" si="4"/>
        <v>43975</v>
      </c>
      <c r="J23" s="15">
        <f t="shared" si="4"/>
        <v>43976</v>
      </c>
      <c r="K23" s="15">
        <f t="shared" si="4"/>
        <v>43977</v>
      </c>
      <c r="L23" s="15">
        <f t="shared" si="4"/>
        <v>43978</v>
      </c>
      <c r="M23" s="15">
        <f t="shared" si="4"/>
        <v>43979</v>
      </c>
      <c r="N23" s="15">
        <f t="shared" si="4"/>
        <v>43980</v>
      </c>
      <c r="O23" s="15">
        <f t="shared" si="4"/>
        <v>43981</v>
      </c>
      <c r="P23" s="1"/>
      <c r="Q23" s="15">
        <f t="shared" si="5"/>
        <v>44010</v>
      </c>
      <c r="R23" s="15">
        <f t="shared" si="5"/>
        <v>44011</v>
      </c>
      <c r="S23" s="47">
        <f t="shared" si="5"/>
        <v>44012</v>
      </c>
      <c r="T23" s="15">
        <f t="shared" si="5"/>
      </c>
      <c r="U23" s="15">
        <f t="shared" si="5"/>
      </c>
      <c r="V23" s="15">
        <f t="shared" si="5"/>
      </c>
      <c r="W23" s="15">
        <f t="shared" si="5"/>
      </c>
      <c r="Y23" s="4"/>
      <c r="Z23" s="29" t="s">
        <v>26</v>
      </c>
      <c r="AA23" s="5"/>
    </row>
    <row r="24" spans="1:27" ht="14.25">
      <c r="A24" s="15">
        <f t="shared" si="3"/>
      </c>
      <c r="B24" s="15">
        <f t="shared" si="3"/>
      </c>
      <c r="C24" s="15">
        <f t="shared" si="3"/>
      </c>
      <c r="D24" s="15">
        <f t="shared" si="3"/>
      </c>
      <c r="E24" s="15">
        <f t="shared" si="3"/>
      </c>
      <c r="F24" s="15">
        <f t="shared" si="3"/>
      </c>
      <c r="G24" s="15">
        <f t="shared" si="3"/>
      </c>
      <c r="H24" s="1"/>
      <c r="I24" s="15">
        <f t="shared" si="4"/>
        <v>43982</v>
      </c>
      <c r="J24" s="15">
        <f t="shared" si="4"/>
      </c>
      <c r="K24" s="15">
        <f t="shared" si="4"/>
      </c>
      <c r="L24" s="15">
        <f t="shared" si="4"/>
      </c>
      <c r="M24" s="15">
        <f t="shared" si="4"/>
      </c>
      <c r="N24" s="15">
        <f t="shared" si="4"/>
      </c>
      <c r="O24" s="15">
        <f t="shared" si="4"/>
      </c>
      <c r="P24" s="1"/>
      <c r="Q24" s="15">
        <f t="shared" si="5"/>
      </c>
      <c r="R24" s="15">
        <f t="shared" si="5"/>
      </c>
      <c r="S24" s="15">
        <f t="shared" si="5"/>
      </c>
      <c r="T24" s="15">
        <f t="shared" si="5"/>
      </c>
      <c r="U24" s="15">
        <f t="shared" si="5"/>
      </c>
      <c r="V24" s="15">
        <f t="shared" si="5"/>
      </c>
      <c r="W24" s="15">
        <f t="shared" si="5"/>
      </c>
      <c r="Y24" s="4"/>
      <c r="Z24" s="29" t="s">
        <v>27</v>
      </c>
      <c r="AA24" s="5"/>
    </row>
    <row r="25" spans="25:27" ht="14.25">
      <c r="Y25" s="4"/>
      <c r="Z25" s="29" t="s">
        <v>28</v>
      </c>
      <c r="AA25" s="5"/>
    </row>
    <row r="26" spans="1:27" ht="15">
      <c r="A26" s="33">
        <f>DATE(YEAR(Q17+35),MONTH(Q17+35),1)</f>
        <v>44013</v>
      </c>
      <c r="B26" s="34"/>
      <c r="C26" s="34"/>
      <c r="D26" s="34"/>
      <c r="E26" s="34"/>
      <c r="F26" s="34"/>
      <c r="G26" s="35"/>
      <c r="I26" s="33">
        <f>DATE(YEAR(A26+35),MONTH(A26+35),1)</f>
        <v>44044</v>
      </c>
      <c r="J26" s="34"/>
      <c r="K26" s="34"/>
      <c r="L26" s="34"/>
      <c r="M26" s="34"/>
      <c r="N26" s="34"/>
      <c r="O26" s="35"/>
      <c r="Q26" s="33">
        <f>DATE(YEAR(I26+35),MONTH(I26+35),1)</f>
        <v>44075</v>
      </c>
      <c r="R26" s="34"/>
      <c r="S26" s="34"/>
      <c r="T26" s="34"/>
      <c r="U26" s="34"/>
      <c r="V26" s="34"/>
      <c r="W26" s="35"/>
      <c r="Y26" s="4"/>
      <c r="Z26" s="29" t="s">
        <v>29</v>
      </c>
      <c r="AA26" s="5"/>
    </row>
    <row r="27" spans="1:27" ht="28.5">
      <c r="A27" s="19" t="str">
        <f>$A$9</f>
        <v>Su</v>
      </c>
      <c r="B27" s="20" t="str">
        <f>$B$9</f>
        <v>M</v>
      </c>
      <c r="C27" s="20" t="str">
        <f>$C$9</f>
        <v>Tu</v>
      </c>
      <c r="D27" s="20" t="str">
        <f>$D$9</f>
        <v>W</v>
      </c>
      <c r="E27" s="20" t="str">
        <f>$E$9</f>
        <v>Th</v>
      </c>
      <c r="F27" s="20" t="str">
        <f>$F$9</f>
        <v>F</v>
      </c>
      <c r="G27" s="21" t="str">
        <f>$G$9</f>
        <v>Sa</v>
      </c>
      <c r="H27" s="1"/>
      <c r="I27" s="19" t="str">
        <f>$A$9</f>
        <v>Su</v>
      </c>
      <c r="J27" s="20" t="str">
        <f>$B$9</f>
        <v>M</v>
      </c>
      <c r="K27" s="20" t="str">
        <f>$C$9</f>
        <v>Tu</v>
      </c>
      <c r="L27" s="20" t="str">
        <f>$D$9</f>
        <v>W</v>
      </c>
      <c r="M27" s="20" t="str">
        <f>$E$9</f>
        <v>Th</v>
      </c>
      <c r="N27" s="20" t="str">
        <f>$F$9</f>
        <v>F</v>
      </c>
      <c r="O27" s="21" t="str">
        <f>$G$9</f>
        <v>Sa</v>
      </c>
      <c r="P27" s="1"/>
      <c r="Q27" s="19" t="str">
        <f>$A$9</f>
        <v>Su</v>
      </c>
      <c r="R27" s="20" t="str">
        <f>$B$9</f>
        <v>M</v>
      </c>
      <c r="S27" s="20" t="str">
        <f>$C$9</f>
        <v>Tu</v>
      </c>
      <c r="T27" s="20" t="str">
        <f>$D$9</f>
        <v>W</v>
      </c>
      <c r="U27" s="20" t="str">
        <f>$E$9</f>
        <v>Th</v>
      </c>
      <c r="V27" s="20" t="str">
        <f>$F$9</f>
        <v>F</v>
      </c>
      <c r="W27" s="21" t="str">
        <f>$G$9</f>
        <v>Sa</v>
      </c>
      <c r="Y27" s="4"/>
      <c r="Z27" s="29" t="s">
        <v>30</v>
      </c>
      <c r="AA27" s="5"/>
    </row>
    <row r="28" spans="1:27" ht="14.25">
      <c r="A28" s="15">
        <f aca="true" t="shared" si="6" ref="A28:G33">IF(MONTH($A$26)&lt;&gt;MONTH($A$26-(WEEKDAY($A$26,1)-($I$4-1))-IF((WEEKDAY($A$26,1)-($I$4-1))&lt;=0,7,0)+(ROW(A28)-ROW($A$28))*7+(COLUMN(A28)-COLUMN($A$28)+1)),"",$A$26-(WEEKDAY($A$26,1)-($I$4-1))-IF((WEEKDAY($A$26,1)-($I$4-1))&lt;=0,7,0)+(ROW(A28)-ROW($A$28))*7+(COLUMN(A28)-COLUMN($A$28)+1))</f>
      </c>
      <c r="B28" s="15">
        <f t="shared" si="6"/>
      </c>
      <c r="C28" s="30">
        <f t="shared" si="6"/>
      </c>
      <c r="D28" s="15">
        <f t="shared" si="6"/>
        <v>44013</v>
      </c>
      <c r="E28" s="15">
        <f t="shared" si="6"/>
        <v>44014</v>
      </c>
      <c r="F28" s="15">
        <f t="shared" si="6"/>
        <v>44015</v>
      </c>
      <c r="G28" s="15">
        <f t="shared" si="6"/>
        <v>44016</v>
      </c>
      <c r="H28" s="1"/>
      <c r="I28" s="15">
        <f aca="true" t="shared" si="7" ref="I28:O33">IF(MONTH($I$26)&lt;&gt;MONTH($I$26-(WEEKDAY($I$26,1)-($I$4-1))-IF((WEEKDAY($I$26,1)-($I$4-1))&lt;=0,7,0)+(ROW(I28)-ROW($I$28))*7+(COLUMN(I28)-COLUMN($I$28)+1)),"",$I$26-(WEEKDAY($I$26,1)-($I$4-1))-IF((WEEKDAY($I$26,1)-($I$4-1))&lt;=0,7,0)+(ROW(I28)-ROW($I$28))*7+(COLUMN(I28)-COLUMN($I$28)+1))</f>
      </c>
      <c r="J28" s="15">
        <f t="shared" si="7"/>
      </c>
      <c r="K28" s="15">
        <f t="shared" si="7"/>
      </c>
      <c r="L28" s="15">
        <f t="shared" si="7"/>
      </c>
      <c r="M28" s="15">
        <f t="shared" si="7"/>
      </c>
      <c r="N28" s="15">
        <f t="shared" si="7"/>
      </c>
      <c r="O28" s="15">
        <f t="shared" si="7"/>
        <v>44044</v>
      </c>
      <c r="P28" s="1"/>
      <c r="Q28" s="15">
        <f aca="true" t="shared" si="8" ref="Q28:W33">IF(MONTH($Q$26)&lt;&gt;MONTH($Q$26-(WEEKDAY($Q$26,1)-($I$4-1))-IF((WEEKDAY($Q$26,1)-($I$4-1))&lt;=0,7,0)+(ROW(Q28)-ROW($Q$28))*7+(COLUMN(Q28)-COLUMN($Q$28)+1)),"",$Q$26-(WEEKDAY($Q$26,1)-($I$4-1))-IF((WEEKDAY($Q$26,1)-($I$4-1))&lt;=0,7,0)+(ROW(Q28)-ROW($Q$28))*7+(COLUMN(Q28)-COLUMN($Q$28)+1))</f>
      </c>
      <c r="R28" s="15">
        <f t="shared" si="8"/>
      </c>
      <c r="S28" s="15">
        <f t="shared" si="8"/>
        <v>44075</v>
      </c>
      <c r="T28" s="15">
        <f t="shared" si="8"/>
        <v>44076</v>
      </c>
      <c r="U28" s="15">
        <f t="shared" si="8"/>
        <v>44077</v>
      </c>
      <c r="V28" s="15">
        <f t="shared" si="8"/>
        <v>44078</v>
      </c>
      <c r="W28" s="15">
        <f t="shared" si="8"/>
        <v>44079</v>
      </c>
      <c r="Y28" s="4"/>
      <c r="Z28" s="29" t="s">
        <v>31</v>
      </c>
      <c r="AA28" s="5"/>
    </row>
    <row r="29" spans="1:27" ht="14.25">
      <c r="A29" s="15">
        <f t="shared" si="6"/>
        <v>44017</v>
      </c>
      <c r="B29" s="15">
        <f t="shared" si="6"/>
        <v>44018</v>
      </c>
      <c r="C29" s="15">
        <f t="shared" si="6"/>
        <v>44019</v>
      </c>
      <c r="D29" s="15">
        <f t="shared" si="6"/>
        <v>44020</v>
      </c>
      <c r="E29" s="15">
        <f t="shared" si="6"/>
        <v>44021</v>
      </c>
      <c r="F29" s="15">
        <f t="shared" si="6"/>
        <v>44022</v>
      </c>
      <c r="G29" s="15">
        <f t="shared" si="6"/>
        <v>44023</v>
      </c>
      <c r="H29" s="1"/>
      <c r="I29" s="15">
        <f t="shared" si="7"/>
        <v>44045</v>
      </c>
      <c r="J29" s="15">
        <f t="shared" si="7"/>
        <v>44046</v>
      </c>
      <c r="K29" s="15">
        <f t="shared" si="7"/>
        <v>44047</v>
      </c>
      <c r="L29" s="15">
        <f t="shared" si="7"/>
        <v>44048</v>
      </c>
      <c r="M29" s="15">
        <f t="shared" si="7"/>
        <v>44049</v>
      </c>
      <c r="N29" s="15">
        <f t="shared" si="7"/>
        <v>44050</v>
      </c>
      <c r="O29" s="15">
        <f t="shared" si="7"/>
        <v>44051</v>
      </c>
      <c r="P29" s="1"/>
      <c r="Q29" s="15">
        <f t="shared" si="8"/>
        <v>44080</v>
      </c>
      <c r="R29" s="15">
        <f t="shared" si="8"/>
        <v>44081</v>
      </c>
      <c r="S29" s="47">
        <f t="shared" si="8"/>
        <v>44082</v>
      </c>
      <c r="T29" s="15">
        <f t="shared" si="8"/>
        <v>44083</v>
      </c>
      <c r="U29" s="15">
        <f t="shared" si="8"/>
        <v>44084</v>
      </c>
      <c r="V29" s="15">
        <f t="shared" si="8"/>
        <v>44085</v>
      </c>
      <c r="W29" s="15">
        <f t="shared" si="8"/>
        <v>44086</v>
      </c>
      <c r="Y29" s="4"/>
      <c r="Z29" s="29" t="s">
        <v>32</v>
      </c>
      <c r="AA29" s="5"/>
    </row>
    <row r="30" spans="1:27" ht="14.25">
      <c r="A30" s="15">
        <f t="shared" si="6"/>
        <v>44024</v>
      </c>
      <c r="B30" s="15">
        <f t="shared" si="6"/>
        <v>44025</v>
      </c>
      <c r="C30" s="47">
        <f t="shared" si="6"/>
        <v>44026</v>
      </c>
      <c r="D30" s="15">
        <f t="shared" si="6"/>
        <v>44027</v>
      </c>
      <c r="E30" s="15">
        <f t="shared" si="6"/>
        <v>44028</v>
      </c>
      <c r="F30" s="15">
        <f t="shared" si="6"/>
        <v>44029</v>
      </c>
      <c r="G30" s="15">
        <f t="shared" si="6"/>
        <v>44030</v>
      </c>
      <c r="H30" s="1"/>
      <c r="I30" s="15">
        <f t="shared" si="7"/>
        <v>44052</v>
      </c>
      <c r="J30" s="15">
        <f t="shared" si="7"/>
        <v>44053</v>
      </c>
      <c r="K30" s="47">
        <f t="shared" si="7"/>
        <v>44054</v>
      </c>
      <c r="L30" s="15">
        <f t="shared" si="7"/>
        <v>44055</v>
      </c>
      <c r="M30" s="15">
        <f t="shared" si="7"/>
        <v>44056</v>
      </c>
      <c r="N30" s="15">
        <f t="shared" si="7"/>
        <v>44057</v>
      </c>
      <c r="O30" s="15">
        <f t="shared" si="7"/>
        <v>44058</v>
      </c>
      <c r="P30" s="1"/>
      <c r="Q30" s="15">
        <f t="shared" si="8"/>
        <v>44087</v>
      </c>
      <c r="R30" s="15">
        <f t="shared" si="8"/>
        <v>44088</v>
      </c>
      <c r="S30" s="15">
        <f t="shared" si="8"/>
        <v>44089</v>
      </c>
      <c r="T30" s="15">
        <f t="shared" si="8"/>
        <v>44090</v>
      </c>
      <c r="U30" s="15">
        <f t="shared" si="8"/>
        <v>44091</v>
      </c>
      <c r="V30" s="15">
        <f t="shared" si="8"/>
        <v>44092</v>
      </c>
      <c r="W30" s="15">
        <f t="shared" si="8"/>
        <v>44093</v>
      </c>
      <c r="Y30" s="4"/>
      <c r="Z30" s="29" t="s">
        <v>33</v>
      </c>
      <c r="AA30" s="5"/>
    </row>
    <row r="31" spans="1:27" ht="14.25">
      <c r="A31" s="15">
        <f t="shared" si="6"/>
        <v>44031</v>
      </c>
      <c r="B31" s="15">
        <f t="shared" si="6"/>
        <v>44032</v>
      </c>
      <c r="C31" s="15">
        <f t="shared" si="6"/>
        <v>44033</v>
      </c>
      <c r="D31" s="15">
        <f t="shared" si="6"/>
        <v>44034</v>
      </c>
      <c r="E31" s="15">
        <f t="shared" si="6"/>
        <v>44035</v>
      </c>
      <c r="F31" s="15">
        <f t="shared" si="6"/>
        <v>44036</v>
      </c>
      <c r="G31" s="15">
        <f t="shared" si="6"/>
        <v>44037</v>
      </c>
      <c r="H31" s="1"/>
      <c r="I31" s="15">
        <f t="shared" si="7"/>
        <v>44059</v>
      </c>
      <c r="J31" s="15">
        <f t="shared" si="7"/>
        <v>44060</v>
      </c>
      <c r="K31" s="15">
        <f t="shared" si="7"/>
        <v>44061</v>
      </c>
      <c r="L31" s="15">
        <f t="shared" si="7"/>
        <v>44062</v>
      </c>
      <c r="M31" s="15">
        <f t="shared" si="7"/>
        <v>44063</v>
      </c>
      <c r="N31" s="15">
        <f t="shared" si="7"/>
        <v>44064</v>
      </c>
      <c r="O31" s="15">
        <f t="shared" si="7"/>
        <v>44065</v>
      </c>
      <c r="P31" s="1"/>
      <c r="Q31" s="15">
        <f t="shared" si="8"/>
        <v>44094</v>
      </c>
      <c r="R31" s="15">
        <f t="shared" si="8"/>
        <v>44095</v>
      </c>
      <c r="S31" s="47">
        <f t="shared" si="8"/>
        <v>44096</v>
      </c>
      <c r="T31" s="15">
        <f t="shared" si="8"/>
        <v>44097</v>
      </c>
      <c r="U31" s="15">
        <f t="shared" si="8"/>
        <v>44098</v>
      </c>
      <c r="V31" s="15">
        <f t="shared" si="8"/>
        <v>44099</v>
      </c>
      <c r="W31" s="15">
        <f t="shared" si="8"/>
        <v>44100</v>
      </c>
      <c r="Y31" s="4"/>
      <c r="Z31" s="29" t="s">
        <v>34</v>
      </c>
      <c r="AA31" s="5"/>
    </row>
    <row r="32" spans="1:27" ht="14.25">
      <c r="A32" s="15">
        <f t="shared" si="6"/>
        <v>44038</v>
      </c>
      <c r="B32" s="15">
        <f t="shared" si="6"/>
        <v>44039</v>
      </c>
      <c r="C32" s="47">
        <f t="shared" si="6"/>
        <v>44040</v>
      </c>
      <c r="D32" s="15">
        <f t="shared" si="6"/>
        <v>44041</v>
      </c>
      <c r="E32" s="15">
        <f t="shared" si="6"/>
        <v>44042</v>
      </c>
      <c r="F32" s="15">
        <f t="shared" si="6"/>
        <v>44043</v>
      </c>
      <c r="G32" s="15">
        <f t="shared" si="6"/>
      </c>
      <c r="H32" s="1"/>
      <c r="I32" s="15">
        <f t="shared" si="7"/>
        <v>44066</v>
      </c>
      <c r="J32" s="15">
        <f t="shared" si="7"/>
        <v>44067</v>
      </c>
      <c r="K32" s="47">
        <f t="shared" si="7"/>
        <v>44068</v>
      </c>
      <c r="L32" s="15">
        <f t="shared" si="7"/>
        <v>44069</v>
      </c>
      <c r="M32" s="15">
        <f t="shared" si="7"/>
        <v>44070</v>
      </c>
      <c r="N32" s="15">
        <f t="shared" si="7"/>
        <v>44071</v>
      </c>
      <c r="O32" s="15">
        <f t="shared" si="7"/>
        <v>44072</v>
      </c>
      <c r="P32" s="1"/>
      <c r="Q32" s="15">
        <f t="shared" si="8"/>
        <v>44101</v>
      </c>
      <c r="R32" s="15">
        <f t="shared" si="8"/>
        <v>44102</v>
      </c>
      <c r="S32" s="15">
        <f t="shared" si="8"/>
        <v>44103</v>
      </c>
      <c r="T32" s="15">
        <f t="shared" si="8"/>
        <v>44104</v>
      </c>
      <c r="U32" s="15">
        <f t="shared" si="8"/>
      </c>
      <c r="V32" s="15">
        <f t="shared" si="8"/>
      </c>
      <c r="W32" s="15">
        <f t="shared" si="8"/>
      </c>
      <c r="Y32" s="4"/>
      <c r="Z32" s="29" t="s">
        <v>35</v>
      </c>
      <c r="AA32" s="5"/>
    </row>
    <row r="33" spans="1:27" ht="12.75">
      <c r="A33" s="8">
        <f t="shared" si="6"/>
      </c>
      <c r="B33" s="8">
        <f t="shared" si="6"/>
      </c>
      <c r="C33" s="15">
        <f t="shared" si="6"/>
      </c>
      <c r="D33" s="15">
        <f t="shared" si="6"/>
      </c>
      <c r="E33" s="15">
        <f t="shared" si="6"/>
      </c>
      <c r="F33" s="15">
        <f t="shared" si="6"/>
      </c>
      <c r="G33" s="15">
        <f t="shared" si="6"/>
      </c>
      <c r="H33" s="1"/>
      <c r="I33" s="15">
        <f t="shared" si="7"/>
        <v>44073</v>
      </c>
      <c r="J33" s="15">
        <f t="shared" si="7"/>
        <v>44074</v>
      </c>
      <c r="K33" s="15">
        <f t="shared" si="7"/>
      </c>
      <c r="L33" s="15">
        <f t="shared" si="7"/>
      </c>
      <c r="M33" s="15">
        <f t="shared" si="7"/>
      </c>
      <c r="N33" s="15">
        <f t="shared" si="7"/>
      </c>
      <c r="O33" s="15">
        <f t="shared" si="7"/>
      </c>
      <c r="P33" s="1"/>
      <c r="Q33" s="15">
        <f t="shared" si="8"/>
      </c>
      <c r="R33" s="15">
        <f t="shared" si="8"/>
      </c>
      <c r="S33" s="15">
        <f t="shared" si="8"/>
      </c>
      <c r="T33" s="15">
        <f t="shared" si="8"/>
      </c>
      <c r="U33" s="15">
        <f t="shared" si="8"/>
      </c>
      <c r="V33" s="15">
        <f t="shared" si="8"/>
      </c>
      <c r="W33" s="15">
        <f t="shared" si="8"/>
      </c>
      <c r="Y33" s="4"/>
      <c r="Z33" s="14"/>
      <c r="AA33" s="5"/>
    </row>
    <row r="34" spans="25:27" ht="12.75">
      <c r="Y34" s="4"/>
      <c r="Z34" s="24"/>
      <c r="AA34" s="5"/>
    </row>
    <row r="35" spans="1:27" ht="15">
      <c r="A35" s="33">
        <f>DATE(YEAR(Q26+35),MONTH(Q26+35),1)</f>
        <v>44105</v>
      </c>
      <c r="B35" s="34"/>
      <c r="C35" s="34"/>
      <c r="D35" s="34"/>
      <c r="E35" s="34"/>
      <c r="F35" s="34"/>
      <c r="G35" s="35"/>
      <c r="I35" s="33">
        <f>DATE(YEAR(A35+35),MONTH(A35+35),1)</f>
        <v>44136</v>
      </c>
      <c r="J35" s="34"/>
      <c r="K35" s="34"/>
      <c r="L35" s="34"/>
      <c r="M35" s="34"/>
      <c r="N35" s="34"/>
      <c r="O35" s="35"/>
      <c r="Q35" s="33">
        <f>DATE(YEAR(I35+35),MONTH(I35+35),1)</f>
        <v>44166</v>
      </c>
      <c r="R35" s="34"/>
      <c r="S35" s="34"/>
      <c r="T35" s="34"/>
      <c r="U35" s="34"/>
      <c r="V35" s="34"/>
      <c r="W35" s="35"/>
      <c r="Y35" s="4"/>
      <c r="Z35" s="25"/>
      <c r="AA35" s="5"/>
    </row>
    <row r="36" spans="1:27" ht="12.75">
      <c r="A36" s="19" t="str">
        <f>$A$9</f>
        <v>Su</v>
      </c>
      <c r="B36" s="20" t="str">
        <f>$B$9</f>
        <v>M</v>
      </c>
      <c r="C36" s="20" t="str">
        <f>$C$9</f>
        <v>Tu</v>
      </c>
      <c r="D36" s="20" t="str">
        <f>$D$9</f>
        <v>W</v>
      </c>
      <c r="E36" s="20" t="str">
        <f>$E$9</f>
        <v>Th</v>
      </c>
      <c r="F36" s="20" t="str">
        <f>$F$9</f>
        <v>F</v>
      </c>
      <c r="G36" s="21" t="str">
        <f>$G$9</f>
        <v>Sa</v>
      </c>
      <c r="I36" s="19" t="str">
        <f>$A$9</f>
        <v>Su</v>
      </c>
      <c r="J36" s="20" t="str">
        <f>$B$9</f>
        <v>M</v>
      </c>
      <c r="K36" s="20" t="str">
        <f>$C$9</f>
        <v>Tu</v>
      </c>
      <c r="L36" s="20" t="str">
        <f>$D$9</f>
        <v>W</v>
      </c>
      <c r="M36" s="20" t="str">
        <f>$E$9</f>
        <v>Th</v>
      </c>
      <c r="N36" s="20" t="str">
        <f>$F$9</f>
        <v>F</v>
      </c>
      <c r="O36" s="21" t="str">
        <f>$G$9</f>
        <v>Sa</v>
      </c>
      <c r="Q36" s="19" t="str">
        <f>$A$9</f>
        <v>Su</v>
      </c>
      <c r="R36" s="20" t="str">
        <f>$B$9</f>
        <v>M</v>
      </c>
      <c r="S36" s="20" t="str">
        <f>$C$9</f>
        <v>Tu</v>
      </c>
      <c r="T36" s="20" t="str">
        <f>$D$9</f>
        <v>W</v>
      </c>
      <c r="U36" s="20" t="str">
        <f>$E$9</f>
        <v>Th</v>
      </c>
      <c r="V36" s="20" t="str">
        <f>$F$9</f>
        <v>F</v>
      </c>
      <c r="W36" s="21" t="str">
        <f>$G$9</f>
        <v>Sa</v>
      </c>
      <c r="Y36" s="4"/>
      <c r="Z36" s="25" t="s">
        <v>15</v>
      </c>
      <c r="AA36" s="5"/>
    </row>
    <row r="37" spans="1:27" ht="12.75">
      <c r="A37" s="15">
        <f aca="true" t="shared" si="9" ref="A37:G42">IF(MONTH($A$35)&lt;&gt;MONTH($A$35-(WEEKDAY($A$35,1)-($I$4-1))-IF((WEEKDAY($A$35,1)-($I$4-1))&lt;=0,7,0)+(ROW(A37)-ROW($A$37))*7+(COLUMN(A37)-COLUMN($A$37)+1)),"",$A$35-(WEEKDAY($A$35,1)-($I$4-1))-IF((WEEKDAY($A$35,1)-($I$4-1))&lt;=0,7,0)+(ROW(A37)-ROW($A$37))*7+(COLUMN(A37)-COLUMN($A$37)+1))</f>
      </c>
      <c r="B37" s="15">
        <f t="shared" si="9"/>
      </c>
      <c r="C37" s="15">
        <f t="shared" si="9"/>
      </c>
      <c r="D37" s="15">
        <f t="shared" si="9"/>
      </c>
      <c r="E37" s="15">
        <f t="shared" si="9"/>
        <v>44105</v>
      </c>
      <c r="F37" s="15">
        <f t="shared" si="9"/>
        <v>44106</v>
      </c>
      <c r="G37" s="15">
        <f t="shared" si="9"/>
        <v>44107</v>
      </c>
      <c r="H37" s="1"/>
      <c r="I37" s="15">
        <f aca="true" t="shared" si="10" ref="I37:O42">IF(MONTH($I$35)&lt;&gt;MONTH($I$35-(WEEKDAY($I$35,1)-($I$4-1))-IF((WEEKDAY($I$35,1)-($I$4-1))&lt;=0,7,0)+(ROW(I37)-ROW($I$37))*7+(COLUMN(I37)-COLUMN($I$37)+1)),"",$I$35-(WEEKDAY($I$35,1)-($I$4-1))-IF((WEEKDAY($I$35,1)-($I$4-1))&lt;=0,7,0)+(ROW(I37)-ROW($I$37))*7+(COLUMN(I37)-COLUMN($I$37)+1))</f>
        <v>44136</v>
      </c>
      <c r="J37" s="15">
        <f t="shared" si="10"/>
        <v>44137</v>
      </c>
      <c r="K37" s="47">
        <f t="shared" si="10"/>
        <v>44138</v>
      </c>
      <c r="L37" s="15">
        <f t="shared" si="10"/>
        <v>44139</v>
      </c>
      <c r="M37" s="15">
        <f t="shared" si="10"/>
        <v>44140</v>
      </c>
      <c r="N37" s="15">
        <f t="shared" si="10"/>
        <v>44141</v>
      </c>
      <c r="O37" s="15">
        <f t="shared" si="10"/>
        <v>44142</v>
      </c>
      <c r="P37" s="1"/>
      <c r="Q37" s="15">
        <f aca="true" t="shared" si="11" ref="Q37:W42">IF(MONTH($Q$35)&lt;&gt;MONTH($Q$35-(WEEKDAY($Q$35,1)-($I$4-1))-IF((WEEKDAY($Q$35,1)-($I$4-1))&lt;=0,7,0)+(ROW(Q37)-ROW($Q$37))*7+(COLUMN(Q37)-COLUMN($Q$37)+1)),"",$Q$35-(WEEKDAY($Q$35,1)-($I$4-1))-IF((WEEKDAY($Q$35,1)-($I$4-1))&lt;=0,7,0)+(ROW(Q37)-ROW($Q$37))*7+(COLUMN(Q37)-COLUMN($Q$37)+1))</f>
      </c>
      <c r="R37" s="15">
        <f t="shared" si="11"/>
      </c>
      <c r="S37" s="47">
        <f t="shared" si="11"/>
        <v>44166</v>
      </c>
      <c r="T37" s="15">
        <f t="shared" si="11"/>
        <v>44167</v>
      </c>
      <c r="U37" s="15">
        <f t="shared" si="11"/>
        <v>44168</v>
      </c>
      <c r="V37" s="15">
        <f t="shared" si="11"/>
        <v>44169</v>
      </c>
      <c r="W37" s="15">
        <f t="shared" si="11"/>
        <v>44170</v>
      </c>
      <c r="Y37" s="4"/>
      <c r="Z37" s="25" t="s">
        <v>14</v>
      </c>
      <c r="AA37" s="5"/>
    </row>
    <row r="38" spans="1:27" ht="12.75">
      <c r="A38" s="15">
        <f t="shared" si="9"/>
        <v>44108</v>
      </c>
      <c r="B38" s="15">
        <f t="shared" si="9"/>
        <v>44109</v>
      </c>
      <c r="C38" s="47">
        <f t="shared" si="9"/>
        <v>44110</v>
      </c>
      <c r="D38" s="15">
        <f t="shared" si="9"/>
        <v>44111</v>
      </c>
      <c r="E38" s="15">
        <f t="shared" si="9"/>
        <v>44112</v>
      </c>
      <c r="F38" s="15">
        <f t="shared" si="9"/>
        <v>44113</v>
      </c>
      <c r="G38" s="15">
        <f t="shared" si="9"/>
        <v>44114</v>
      </c>
      <c r="H38" s="1"/>
      <c r="I38" s="15">
        <f t="shared" si="10"/>
        <v>44143</v>
      </c>
      <c r="J38" s="15">
        <f t="shared" si="10"/>
        <v>44144</v>
      </c>
      <c r="K38" s="15">
        <f t="shared" si="10"/>
        <v>44145</v>
      </c>
      <c r="L38" s="15">
        <f t="shared" si="10"/>
        <v>44146</v>
      </c>
      <c r="M38" s="15">
        <f t="shared" si="10"/>
        <v>44147</v>
      </c>
      <c r="N38" s="15">
        <f t="shared" si="10"/>
        <v>44148</v>
      </c>
      <c r="O38" s="15">
        <f t="shared" si="10"/>
        <v>44149</v>
      </c>
      <c r="P38" s="1"/>
      <c r="Q38" s="15">
        <f t="shared" si="11"/>
        <v>44171</v>
      </c>
      <c r="R38" s="15">
        <f t="shared" si="11"/>
        <v>44172</v>
      </c>
      <c r="S38" s="15">
        <f t="shared" si="11"/>
        <v>44173</v>
      </c>
      <c r="T38" s="15">
        <f t="shared" si="11"/>
        <v>44174</v>
      </c>
      <c r="U38" s="15">
        <f t="shared" si="11"/>
        <v>44175</v>
      </c>
      <c r="V38" s="15">
        <f t="shared" si="11"/>
        <v>44176</v>
      </c>
      <c r="W38" s="15">
        <f t="shared" si="11"/>
        <v>44177</v>
      </c>
      <c r="Y38" s="4"/>
      <c r="Z38" s="25" t="s">
        <v>9</v>
      </c>
      <c r="AA38" s="5"/>
    </row>
    <row r="39" spans="1:27" ht="12.75">
      <c r="A39" s="15">
        <f t="shared" si="9"/>
        <v>44115</v>
      </c>
      <c r="B39" s="15">
        <f t="shared" si="9"/>
        <v>44116</v>
      </c>
      <c r="C39" s="15">
        <f t="shared" si="9"/>
        <v>44117</v>
      </c>
      <c r="D39" s="15">
        <f t="shared" si="9"/>
        <v>44118</v>
      </c>
      <c r="E39" s="15">
        <f t="shared" si="9"/>
        <v>44119</v>
      </c>
      <c r="F39" s="15">
        <f t="shared" si="9"/>
        <v>44120</v>
      </c>
      <c r="G39" s="15">
        <f t="shared" si="9"/>
        <v>44121</v>
      </c>
      <c r="H39" s="1"/>
      <c r="I39" s="15">
        <f t="shared" si="10"/>
        <v>44150</v>
      </c>
      <c r="J39" s="15">
        <f t="shared" si="10"/>
        <v>44151</v>
      </c>
      <c r="K39" s="47">
        <f t="shared" si="10"/>
        <v>44152</v>
      </c>
      <c r="L39" s="15">
        <f t="shared" si="10"/>
        <v>44153</v>
      </c>
      <c r="M39" s="15">
        <f t="shared" si="10"/>
        <v>44154</v>
      </c>
      <c r="N39" s="15">
        <f t="shared" si="10"/>
        <v>44155</v>
      </c>
      <c r="O39" s="15">
        <f t="shared" si="10"/>
        <v>44156</v>
      </c>
      <c r="P39" s="1"/>
      <c r="Q39" s="15">
        <f t="shared" si="11"/>
        <v>44178</v>
      </c>
      <c r="R39" s="15">
        <f t="shared" si="11"/>
        <v>44179</v>
      </c>
      <c r="S39" s="47">
        <f t="shared" si="11"/>
        <v>44180</v>
      </c>
      <c r="T39" s="15">
        <f t="shared" si="11"/>
        <v>44181</v>
      </c>
      <c r="U39" s="15">
        <f t="shared" si="11"/>
        <v>44182</v>
      </c>
      <c r="V39" s="15">
        <f t="shared" si="11"/>
        <v>44183</v>
      </c>
      <c r="W39" s="15">
        <f t="shared" si="11"/>
        <v>44184</v>
      </c>
      <c r="Y39" s="4"/>
      <c r="Z39" s="25" t="s">
        <v>13</v>
      </c>
      <c r="AA39" s="5"/>
    </row>
    <row r="40" spans="1:27" ht="12.75">
      <c r="A40" s="15">
        <f t="shared" si="9"/>
        <v>44122</v>
      </c>
      <c r="B40" s="15">
        <f t="shared" si="9"/>
        <v>44123</v>
      </c>
      <c r="C40" s="47">
        <f t="shared" si="9"/>
        <v>44124</v>
      </c>
      <c r="D40" s="15">
        <f t="shared" si="9"/>
        <v>44125</v>
      </c>
      <c r="E40" s="15">
        <f t="shared" si="9"/>
        <v>44126</v>
      </c>
      <c r="F40" s="15">
        <f t="shared" si="9"/>
        <v>44127</v>
      </c>
      <c r="G40" s="15">
        <f t="shared" si="9"/>
        <v>44128</v>
      </c>
      <c r="H40" s="1"/>
      <c r="I40" s="15">
        <f t="shared" si="10"/>
        <v>44157</v>
      </c>
      <c r="J40" s="15">
        <f t="shared" si="10"/>
        <v>44158</v>
      </c>
      <c r="K40" s="15">
        <f t="shared" si="10"/>
        <v>44159</v>
      </c>
      <c r="L40" s="15">
        <f t="shared" si="10"/>
        <v>44160</v>
      </c>
      <c r="M40" s="15">
        <f t="shared" si="10"/>
        <v>44161</v>
      </c>
      <c r="N40" s="15">
        <f t="shared" si="10"/>
        <v>44162</v>
      </c>
      <c r="O40" s="15">
        <f t="shared" si="10"/>
        <v>44163</v>
      </c>
      <c r="P40" s="1"/>
      <c r="Q40" s="15">
        <f t="shared" si="11"/>
        <v>44185</v>
      </c>
      <c r="R40" s="15">
        <f t="shared" si="11"/>
        <v>44186</v>
      </c>
      <c r="S40" s="15">
        <f t="shared" si="11"/>
        <v>44187</v>
      </c>
      <c r="T40" s="15">
        <f t="shared" si="11"/>
        <v>44188</v>
      </c>
      <c r="U40" s="15">
        <f t="shared" si="11"/>
        <v>44189</v>
      </c>
      <c r="V40" s="15">
        <f t="shared" si="11"/>
        <v>44190</v>
      </c>
      <c r="W40" s="15">
        <f t="shared" si="11"/>
        <v>44191</v>
      </c>
      <c r="Y40" s="4"/>
      <c r="Z40" s="25" t="s">
        <v>10</v>
      </c>
      <c r="AA40" s="5"/>
    </row>
    <row r="41" spans="1:27" ht="12.75">
      <c r="A41" s="15">
        <f t="shared" si="9"/>
        <v>44129</v>
      </c>
      <c r="B41" s="15">
        <f t="shared" si="9"/>
        <v>44130</v>
      </c>
      <c r="C41" s="15">
        <f t="shared" si="9"/>
        <v>44131</v>
      </c>
      <c r="D41" s="15">
        <f t="shared" si="9"/>
        <v>44132</v>
      </c>
      <c r="E41" s="15">
        <f t="shared" si="9"/>
        <v>44133</v>
      </c>
      <c r="F41" s="15">
        <f t="shared" si="9"/>
        <v>44134</v>
      </c>
      <c r="G41" s="15">
        <f t="shared" si="9"/>
        <v>44135</v>
      </c>
      <c r="H41" s="1"/>
      <c r="I41" s="15">
        <f t="shared" si="10"/>
        <v>44164</v>
      </c>
      <c r="J41" s="15">
        <f t="shared" si="10"/>
        <v>44165</v>
      </c>
      <c r="K41" s="15">
        <f t="shared" si="10"/>
      </c>
      <c r="L41" s="15">
        <f t="shared" si="10"/>
      </c>
      <c r="M41" s="15">
        <f t="shared" si="10"/>
      </c>
      <c r="N41" s="15">
        <f t="shared" si="10"/>
      </c>
      <c r="O41" s="15">
        <f t="shared" si="10"/>
      </c>
      <c r="P41" s="1"/>
      <c r="Q41" s="15">
        <f t="shared" si="11"/>
        <v>44192</v>
      </c>
      <c r="R41" s="15">
        <f t="shared" si="11"/>
        <v>44193</v>
      </c>
      <c r="S41" s="47">
        <f t="shared" si="11"/>
        <v>44194</v>
      </c>
      <c r="T41" s="15">
        <f t="shared" si="11"/>
        <v>44195</v>
      </c>
      <c r="U41" s="15">
        <f t="shared" si="11"/>
        <v>44196</v>
      </c>
      <c r="V41" s="15">
        <f t="shared" si="11"/>
      </c>
      <c r="W41" s="15">
        <f t="shared" si="11"/>
      </c>
      <c r="Y41" s="4"/>
      <c r="Z41" s="25" t="s">
        <v>11</v>
      </c>
      <c r="AA41" s="5"/>
    </row>
    <row r="42" spans="1:27" ht="12.75">
      <c r="A42" s="22">
        <f t="shared" si="9"/>
      </c>
      <c r="B42" s="22">
        <f t="shared" si="9"/>
      </c>
      <c r="C42" s="22">
        <f t="shared" si="9"/>
      </c>
      <c r="D42" s="22">
        <f t="shared" si="9"/>
      </c>
      <c r="E42" s="22">
        <f t="shared" si="9"/>
      </c>
      <c r="F42" s="22">
        <f t="shared" si="9"/>
      </c>
      <c r="G42" s="22">
        <f t="shared" si="9"/>
      </c>
      <c r="H42" s="10" t="s">
        <v>6</v>
      </c>
      <c r="I42" s="15">
        <f t="shared" si="10"/>
      </c>
      <c r="J42" s="15">
        <f t="shared" si="10"/>
      </c>
      <c r="K42" s="15">
        <f t="shared" si="10"/>
      </c>
      <c r="L42" s="15">
        <f t="shared" si="10"/>
      </c>
      <c r="M42" s="15">
        <f t="shared" si="10"/>
      </c>
      <c r="N42" s="15">
        <f t="shared" si="10"/>
      </c>
      <c r="O42" s="15">
        <f t="shared" si="10"/>
      </c>
      <c r="P42" s="10" t="s">
        <v>4</v>
      </c>
      <c r="Q42" s="15">
        <f t="shared" si="11"/>
      </c>
      <c r="R42" s="15">
        <f t="shared" si="11"/>
      </c>
      <c r="S42" s="15">
        <f t="shared" si="11"/>
      </c>
      <c r="T42" s="15">
        <f t="shared" si="11"/>
      </c>
      <c r="U42" s="15">
        <f t="shared" si="11"/>
      </c>
      <c r="V42" s="15">
        <f t="shared" si="11"/>
      </c>
      <c r="W42" s="15">
        <f t="shared" si="11"/>
      </c>
      <c r="Y42" s="9"/>
      <c r="Z42" s="31"/>
      <c r="AA42" s="32"/>
    </row>
  </sheetData>
  <sheetProtection/>
  <mergeCells count="23">
    <mergeCell ref="Q17:W17"/>
    <mergeCell ref="A26:G26"/>
    <mergeCell ref="I26:O26"/>
    <mergeCell ref="Q26:W26"/>
    <mergeCell ref="A17:G17"/>
    <mergeCell ref="I17:O17"/>
    <mergeCell ref="A6:W6"/>
    <mergeCell ref="A8:G8"/>
    <mergeCell ref="I8:O8"/>
    <mergeCell ref="Q8:W8"/>
    <mergeCell ref="E4:G4"/>
    <mergeCell ref="E3:G3"/>
    <mergeCell ref="A3:C3"/>
    <mergeCell ref="Z42:AA42"/>
    <mergeCell ref="A35:G35"/>
    <mergeCell ref="I35:O35"/>
    <mergeCell ref="Q35:W35"/>
    <mergeCell ref="A1:W1"/>
    <mergeCell ref="A4:C4"/>
    <mergeCell ref="I3:K3"/>
    <mergeCell ref="I4:K4"/>
    <mergeCell ref="A2:K2"/>
    <mergeCell ref="Z2:AA2"/>
  </mergeCells>
  <conditionalFormatting sqref="I28:O33 I10:O15 A28:G33 A19:G24 I19:O24 Q28:W33 Q19:W24 Q37:W42 Q10:W15 I37:O42 A37:G42 A10:G15">
    <cfRule type="cellIs" priority="1" dxfId="0" operator="equal" stopIfTrue="1">
      <formula>""</formula>
    </cfRule>
  </conditionalFormatting>
  <hyperlinks>
    <hyperlink ref="A2" r:id="rId1" display="www.vertex42.com/calendars"/>
  </hyperlinks>
  <printOptions horizontalCentered="1"/>
  <pageMargins left="0.75" right="0.75" top="0.43" bottom="0.44" header="0.5" footer="0.5"/>
  <pageSetup horizontalDpi="600" verticalDpi="600" orientation="landscape"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with Notes (Landscape)</dc:title>
  <dc:subject/>
  <dc:creator>www.vertex42.com</dc:creator>
  <cp:keywords/>
  <dc:description>(c) 2008 Vertex42 LLC. All rights reserved.</dc:description>
  <cp:lastModifiedBy>Brian</cp:lastModifiedBy>
  <cp:lastPrinted>2016-01-29T09:08:37Z</cp:lastPrinted>
  <dcterms:created xsi:type="dcterms:W3CDTF">2008-12-11T21:42:43Z</dcterms:created>
  <dcterms:modified xsi:type="dcterms:W3CDTF">2019-12-23T10:58:28Z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Version">
    <vt:lpwstr>1.3.0</vt:lpwstr>
  </property>
</Properties>
</file>